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46ED7555-C75D-4823-895B-E44DAFBC3572}" xr6:coauthVersionLast="47" xr6:coauthVersionMax="47" xr10:uidLastSave="{00000000-0000-0000-0000-000000000000}"/>
  <bookViews>
    <workbookView xWindow="2070" yWindow="1725" windowWidth="21825" windowHeight="11535" tabRatio="586" xr2:uid="{00000000-000D-0000-FFFF-FFFF00000000}"/>
  </bookViews>
  <sheets>
    <sheet name="Приложение1" sheetId="1" r:id="rId1"/>
    <sheet name="Приложение2" sheetId="4" r:id="rId2"/>
  </sheets>
  <definedNames>
    <definedName name="_xlnm._FilterDatabase" localSheetId="0" hidden="1">Приложение1!$A$20:$S$20</definedName>
    <definedName name="_xlnm._FilterDatabase" localSheetId="1" hidden="1">Приложение2!$A$19:$K$19</definedName>
    <definedName name="Z_071E1129_87BE_443E_A630_49B570385858_.wvu.FilterData" localSheetId="0" hidden="1">Приложение1!$A$20:$S$94</definedName>
    <definedName name="Z_2153793A_FA21_4C81_8AE5_3C176D0CDF9C_.wvu.FilterData" localSheetId="0" hidden="1">Приложение1!$A$20:$S$94</definedName>
    <definedName name="Z_3511D8A4_2A8D_4563_8DF1_C381EEDBF68F_.wvu.FilterData" localSheetId="0" hidden="1">Приложение1!$A$20:$S$94</definedName>
    <definedName name="Z_3511D8A4_2A8D_4563_8DF1_C381EEDBF68F_.wvu.FilterData" localSheetId="1" hidden="1">Приложение2!$A$19:$K$19</definedName>
    <definedName name="Z_3511D8A4_2A8D_4563_8DF1_C381EEDBF68F_.wvu.PrintArea" localSheetId="0" hidden="1">Приложение1!$A$1:$S$94</definedName>
    <definedName name="Z_3511D8A4_2A8D_4563_8DF1_C381EEDBF68F_.wvu.PrintArea" localSheetId="1" hidden="1">Приложение2!$A$16:$K$308</definedName>
    <definedName name="Z_3511D8A4_2A8D_4563_8DF1_C381EEDBF68F_.wvu.PrintTitles" localSheetId="1" hidden="1">Приложение2!$19:$19</definedName>
    <definedName name="Z_4A739215_D16A_4EE7_A2DF_5890D7372CF6_.wvu.FilterData" localSheetId="0" hidden="1">Приложение1!$A$20:$S$94</definedName>
    <definedName name="Z_4A739215_D16A_4EE7_A2DF_5890D7372CF6_.wvu.FilterData" localSheetId="1" hidden="1">Приложение2!$A$19:$K$20</definedName>
    <definedName name="Z_4BBD3242_ADF1_41E0_9651_34A11444B844_.wvu.FilterData" localSheetId="0" hidden="1">Приложение1!$A$20:$S$94</definedName>
    <definedName name="Z_4BBD3242_ADF1_41E0_9651_34A11444B844_.wvu.FilterData" localSheetId="1" hidden="1">Приложение2!$A$19:$K$20</definedName>
    <definedName name="Z_513E810E_3E48_4817_A3BD_1F59CB59F4CA_.wvu.FilterData" localSheetId="1" hidden="1">Приложение2!$A$19:$K$20</definedName>
    <definedName name="Z_5F42B46C_E737_4DDF_A6B3_D01B97AD9617_.wvu.FilterData" localSheetId="0" hidden="1">Приложение1!$A$20:$S$94</definedName>
    <definedName name="Z_5F42B46C_E737_4DDF_A6B3_D01B97AD9617_.wvu.FilterData" localSheetId="1" hidden="1">Приложение2!$A$19:$K$20</definedName>
    <definedName name="Z_6B855072_AFE4_4509_A179_E4F6A2796966_.wvu.FilterData" localSheetId="1" hidden="1">Приложение2!$A$19:$K$20</definedName>
    <definedName name="Z_7B1C413C_CFA4_46EC_80EB_4C481039F7CE_.wvu.FilterData" localSheetId="1" hidden="1">Приложение2!$A$19:$K$20</definedName>
    <definedName name="Z_7D125628_27D8_424A_B039_7F6935A9E22F_.wvu.FilterData" localSheetId="0" hidden="1">Приложение1!$A$20:$S$94</definedName>
    <definedName name="Z_7D125628_27D8_424A_B039_7F6935A9E22F_.wvu.FilterData" localSheetId="1" hidden="1">Приложение2!$A$19:$K$20</definedName>
    <definedName name="Z_894246BE_CC98_45CA_9015_348B720E2996_.wvu.FilterData" localSheetId="0" hidden="1">Приложение1!$A$20:$S$94</definedName>
    <definedName name="Z_9A08A02A_49DA_4249_BF63_47BD16E54DDA_.wvu.FilterData" localSheetId="1" hidden="1">Приложение2!$A$19:$K$20</definedName>
    <definedName name="Z_B69FB2D8_BCA5_4AC2_B0C9_F7BAD98AD860_.wvu.FilterData" localSheetId="0" hidden="1">Приложение1!$A$20:$S$94</definedName>
    <definedName name="Z_B69FB2D8_BCA5_4AC2_B0C9_F7BAD98AD860_.wvu.FilterData" localSheetId="1" hidden="1">Приложение2!$A$19:$K$20</definedName>
    <definedName name="Z_BA9FD3DD_4F2C_454E_A268_F4AB041FD291_.wvu.FilterData" localSheetId="1" hidden="1">Приложение2!$A$19:$K$20</definedName>
    <definedName name="Z_C9A56928_F6D8_45BD_A377_A02C7A3A4EC3_.wvu.FilterData" localSheetId="0" hidden="1">Приложение1!$A$20:$S$94</definedName>
    <definedName name="Z_C9A56928_F6D8_45BD_A377_A02C7A3A4EC3_.wvu.FilterData" localSheetId="1" hidden="1">Приложение2!$A$19:$K$20</definedName>
    <definedName name="Z_CC3EEC02_30D2_4905_AE21_71EA71520321_.wvu.FilterData" localSheetId="0" hidden="1">Приложение1!$A$20:$S$94</definedName>
    <definedName name="Z_CC3EEC02_30D2_4905_AE21_71EA71520321_.wvu.FilterData" localSheetId="1" hidden="1">Приложение2!$A$19:$K$20</definedName>
    <definedName name="Z_CC3EEC02_30D2_4905_AE21_71EA71520321_.wvu.PrintArea" localSheetId="1" hidden="1">Приложение2!$A$16:$K$308</definedName>
    <definedName name="Z_CC3EEC02_30D2_4905_AE21_71EA71520321_.wvu.PrintTitles" localSheetId="1" hidden="1">Приложение2!$19:$19</definedName>
    <definedName name="Z_D58D1C63_6768_4CFA_8358_86EE19640CB2_.wvu.FilterData" localSheetId="1" hidden="1">Приложение2!$A$19:$K$20</definedName>
    <definedName name="Z_E0198BA7_4C17_4517_AE42_FD3FC28E3706_.wvu.FilterData" localSheetId="0" hidden="1">Приложение1!$A$20:$S$94</definedName>
    <definedName name="Z_E0198BA7_4C17_4517_AE42_FD3FC28E3706_.wvu.FilterData" localSheetId="1" hidden="1">Приложение2!$A$19:$K$20</definedName>
    <definedName name="Z_E4B115D4_BEE0_43CB_9EA7_2190A66EBA3F_.wvu.FilterData" localSheetId="0" hidden="1">Приложение1!$A$20:$S$94</definedName>
    <definedName name="Z_E4B115D4_BEE0_43CB_9EA7_2190A66EBA3F_.wvu.FilterData" localSheetId="1" hidden="1">Приложение2!$A$19:$K$20</definedName>
    <definedName name="Z_F3AFC384_A20B_4171_8881_A61C399C6A68_.wvu.FilterData" localSheetId="1" hidden="1">Приложение2!$A$19:$K$20</definedName>
    <definedName name="_xlnm.Print_Titles" localSheetId="0">Приложение1!$20:$20</definedName>
    <definedName name="_xlnm.Print_Titles" localSheetId="1">Приложение2!$19:$19</definedName>
    <definedName name="_xlnm.Print_Area" localSheetId="0">Приложение1!$A$1:$S$99</definedName>
    <definedName name="_xlnm.Print_Area" localSheetId="1">Приложение2!$A$1:$K$310</definedName>
  </definedNames>
  <calcPr calcId="191029" fullPrecision="0"/>
  <customWorkbookViews>
    <customWorkbookView name="Алыкова Анна Фаридовна - Личное представление" guid="{114D0552-1D3C-4C9A-AF28-55BD1176DD7C}" mergeInterval="0" personalView="1" maximized="1" xWindow="-8" yWindow="-8" windowWidth="1936" windowHeight="1056" activeSheetId="1"/>
    <customWorkbookView name="Сыроватская Татьяна Иннокентьевна - Личное представление" guid="{CC3EEC02-30D2-4905-AE21-71EA71520321}" mergeInterval="0" personalView="1" maximized="1" xWindow="-8" yWindow="-8" windowWidth="1936" windowHeight="1056" activeSheetId="4"/>
    <customWorkbookView name="Светлана Сергеевна Карпова - Личное представление" guid="{3511D8A4-2A8D-4563-8DF1-C381EEDBF68F}" mergeInterval="0" personalView="1" maximized="1" xWindow="-8" yWindow="-8" windowWidth="1936" windowHeight="1056" activeSheetId="4"/>
  </customWorkbookViews>
</workbook>
</file>

<file path=xl/calcChain.xml><?xml version="1.0" encoding="utf-8"?>
<calcChain xmlns="http://schemas.openxmlformats.org/spreadsheetml/2006/main">
  <c r="G47" i="1" l="1"/>
  <c r="G22" i="1"/>
  <c r="G21" i="1" s="1"/>
  <c r="A37" i="4"/>
  <c r="A44" i="4" s="1"/>
  <c r="A46" i="4" s="1"/>
  <c r="A50" i="4" s="1"/>
  <c r="A54" i="4" s="1"/>
  <c r="A56" i="4" s="1"/>
  <c r="A58" i="4" s="1"/>
  <c r="A62" i="4" s="1"/>
  <c r="A67" i="4" s="1"/>
  <c r="A71" i="4" s="1"/>
  <c r="A73" i="4" s="1"/>
  <c r="A75" i="4" s="1"/>
  <c r="A77" i="4" s="1"/>
  <c r="A82" i="4" s="1"/>
  <c r="A91" i="4" s="1"/>
  <c r="A94" i="4" s="1"/>
  <c r="A99" i="4" s="1"/>
  <c r="A103" i="4" s="1"/>
  <c r="A107" i="4" s="1"/>
  <c r="A110" i="4" s="1"/>
  <c r="A113" i="4" s="1"/>
  <c r="I22" i="1"/>
  <c r="H22" i="1"/>
  <c r="O22" i="1"/>
  <c r="M22" i="1"/>
  <c r="L22" i="1"/>
  <c r="K22" i="1"/>
  <c r="A24" i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O47" i="1"/>
  <c r="M47" i="1"/>
  <c r="L47" i="1"/>
  <c r="K47" i="1"/>
  <c r="I47" i="1"/>
  <c r="H47" i="1"/>
  <c r="A26" i="4"/>
  <c r="G79" i="1"/>
  <c r="A81" i="1"/>
  <c r="A82" i="1" s="1"/>
  <c r="A83" i="1" s="1"/>
  <c r="A84" i="1"/>
  <c r="A85" i="1" s="1"/>
  <c r="A86" i="1"/>
  <c r="A87" i="1" s="1"/>
  <c r="A88" i="1" s="1"/>
  <c r="A89" i="1" s="1"/>
  <c r="A90" i="1" s="1"/>
  <c r="A91" i="1" s="1"/>
  <c r="A92" i="1" s="1"/>
  <c r="A93" i="1" s="1"/>
  <c r="A247" i="4"/>
  <c r="A252" i="4" s="1"/>
  <c r="A261" i="4" s="1"/>
  <c r="A268" i="4" s="1"/>
  <c r="A271" i="4" s="1"/>
  <c r="A276" i="4" s="1"/>
  <c r="A279" i="4" s="1"/>
  <c r="A282" i="4" s="1"/>
  <c r="A285" i="4" s="1"/>
  <c r="A288" i="4" s="1"/>
  <c r="A293" i="4" s="1"/>
  <c r="A298" i="4" s="1"/>
  <c r="A303" i="4" s="1"/>
  <c r="A120" i="4"/>
  <c r="A123" i="4" s="1"/>
  <c r="A128" i="4" s="1"/>
  <c r="A133" i="4" s="1"/>
  <c r="A140" i="4" s="1"/>
  <c r="A143" i="4" s="1"/>
  <c r="A147" i="4" s="1"/>
  <c r="A154" i="4" s="1"/>
  <c r="A161" i="4" s="1"/>
  <c r="A164" i="4" s="1"/>
  <c r="A167" i="4" s="1"/>
  <c r="A174" i="4" s="1"/>
  <c r="A177" i="4" s="1"/>
  <c r="A179" i="4" s="1"/>
  <c r="A182" i="4" s="1"/>
  <c r="A185" i="4" s="1"/>
  <c r="A188" i="4" s="1"/>
  <c r="A191" i="4" s="1"/>
  <c r="A196" i="4" s="1"/>
  <c r="A203" i="4" s="1"/>
  <c r="A210" i="4" s="1"/>
  <c r="A212" i="4" s="1"/>
  <c r="A214" i="4" s="1"/>
  <c r="A216" i="4" s="1"/>
  <c r="A218" i="4" s="1"/>
  <c r="A221" i="4" s="1"/>
  <c r="A224" i="4" s="1"/>
  <c r="A227" i="4" s="1"/>
  <c r="A230" i="4" s="1"/>
  <c r="A235" i="4" s="1"/>
  <c r="A49" i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O79" i="1"/>
  <c r="M79" i="1"/>
  <c r="L79" i="1"/>
  <c r="K79" i="1"/>
  <c r="I79" i="1"/>
  <c r="H79" i="1"/>
  <c r="B19" i="4"/>
  <c r="C19" i="4" s="1"/>
  <c r="D19" i="4" s="1"/>
  <c r="E19" i="4" s="1"/>
  <c r="F19" i="4" s="1"/>
  <c r="G19" i="4" s="1"/>
  <c r="H19" i="4" s="1"/>
  <c r="I19" i="4" s="1"/>
  <c r="J19" i="4" s="1"/>
  <c r="K19" i="4" s="1"/>
  <c r="B20" i="1"/>
  <c r="C20" i="1"/>
  <c r="D20" i="1" s="1"/>
  <c r="E20" i="1" s="1"/>
  <c r="F20" i="1" s="1"/>
  <c r="G20" i="1" s="1"/>
  <c r="H20" i="1" s="1"/>
  <c r="I20" i="1" s="1"/>
  <c r="J20" i="1" s="1"/>
  <c r="K20" i="1" s="1"/>
  <c r="L20" i="1" s="1"/>
  <c r="M20" i="1" s="1"/>
  <c r="N20" i="1" s="1"/>
  <c r="O20" i="1" s="1"/>
  <c r="P20" i="1" s="1"/>
  <c r="Q20" i="1" s="1"/>
  <c r="R20" i="1" s="1"/>
  <c r="S20" i="1" s="1"/>
  <c r="K21" i="1" l="1"/>
  <c r="O21" i="1"/>
  <c r="I21" i="1"/>
  <c r="M21" i="1"/>
  <c r="N79" i="1"/>
  <c r="J79" i="1"/>
  <c r="L21" i="1"/>
  <c r="H21" i="1"/>
  <c r="J22" i="1" l="1"/>
  <c r="N22" i="1" l="1"/>
  <c r="J47" i="1"/>
  <c r="N47" i="1"/>
  <c r="J21" i="1"/>
  <c r="N21" i="1" l="1"/>
</calcChain>
</file>

<file path=xl/sharedStrings.xml><?xml version="1.0" encoding="utf-8"?>
<sst xmlns="http://schemas.openxmlformats.org/spreadsheetml/2006/main" count="873" uniqueCount="137">
  <si>
    <t>№ п/п</t>
  </si>
  <si>
    <t>Адрес МКД</t>
  </si>
  <si>
    <t>Общая площадь МКД, всего</t>
  </si>
  <si>
    <t>Стоимость капитального ремонта</t>
  </si>
  <si>
    <t>Плановая дата завершения работ</t>
  </si>
  <si>
    <t>за счет средств Фонда</t>
  </si>
  <si>
    <t>за счет средств бюджета субъекта Российской Федерации</t>
  </si>
  <si>
    <t>за счет средств местного бюджета</t>
  </si>
  <si>
    <t>чел.</t>
  </si>
  <si>
    <t>руб.</t>
  </si>
  <si>
    <t>Х</t>
  </si>
  <si>
    <t>всего</t>
  </si>
  <si>
    <t>в том числе</t>
  </si>
  <si>
    <t>Количество жителей, зарегистрированных в МКД на дату утверждения краткосрочного плана</t>
  </si>
  <si>
    <t>Итого по городскому округу ЗАТО Северск</t>
  </si>
  <si>
    <t>ремонт</t>
  </si>
  <si>
    <t>Вид элемента строительных конструкций, оборудования, инженерных систем</t>
  </si>
  <si>
    <t xml:space="preserve">Вид работы (услуги) по капитальному ремонту </t>
  </si>
  <si>
    <t>Стоимость работы (услуги), руб.</t>
  </si>
  <si>
    <t>№
п/п</t>
  </si>
  <si>
    <t>за счет средств собственников 
помещений в МКД</t>
  </si>
  <si>
    <t>за счет других не запрещенных законом источников</t>
  </si>
  <si>
    <t>строительный контроль</t>
  </si>
  <si>
    <t>Итого</t>
  </si>
  <si>
    <t>К</t>
  </si>
  <si>
    <t>МКД - многоквартирный дом;</t>
  </si>
  <si>
    <t>разработка проектной документации, включая проведение проверки достоверности определения сметной стоимости</t>
  </si>
  <si>
    <t>Код МКД</t>
  </si>
  <si>
    <t>ПСД</t>
  </si>
  <si>
    <t>Вид работы (услуги) 
по капитальному ремонту &lt;2&gt;</t>
  </si>
  <si>
    <t>Площадь помещений в МКД</t>
  </si>
  <si>
    <t>Способ формирования фонда капитального ремонта многоквартирного дома &lt;3&gt;</t>
  </si>
  <si>
    <t xml:space="preserve">&lt;1&gt; </t>
  </si>
  <si>
    <t>СМР</t>
  </si>
  <si>
    <t xml:space="preserve">Итого по городскому округу ЗАТО Северск </t>
  </si>
  <si>
    <t xml:space="preserve">Всего по городскому округу ЗАТО Северск </t>
  </si>
  <si>
    <t>замена</t>
  </si>
  <si>
    <t>ЛО</t>
  </si>
  <si>
    <t>ПСД, СМР</t>
  </si>
  <si>
    <t>лифтовое оборудование (подъезд № 1)</t>
  </si>
  <si>
    <t xml:space="preserve">разработка проектной документации, включая проведение проверки достоверности определения сметной стоимости </t>
  </si>
  <si>
    <t>г. Северск, пр-кт Коммунистический, д. 100</t>
  </si>
  <si>
    <t>г. Северск, ул. Солнечная, д. 11</t>
  </si>
  <si>
    <t>г. Северск, пр-кт Коммунистический, д. 161</t>
  </si>
  <si>
    <t>г. Северск, ул. Курчатова, д. 15</t>
  </si>
  <si>
    <t>г. Северск, ул. Курчатова, д. 11</t>
  </si>
  <si>
    <t>2026 год</t>
  </si>
  <si>
    <t>2027 год</t>
  </si>
  <si>
    <t>2028 год</t>
  </si>
  <si>
    <t>г. Северск, ул. Победы, д. 39</t>
  </si>
  <si>
    <t>г. Северск, ул. Курчатова, д. 26</t>
  </si>
  <si>
    <t>г. Северск, ул. Победы, д. 31</t>
  </si>
  <si>
    <t>г. Северск, пр-кт Коммунистический, д. 108</t>
  </si>
  <si>
    <t>крыша</t>
  </si>
  <si>
    <t>г. Северск, ул. Мира, д. 3</t>
  </si>
  <si>
    <t>Д</t>
  </si>
  <si>
    <t>несущие и ограждающие ненесущие конструкции, не отнесенные в соответствии с законодательством о градостроительной деятельности к реконструкции объектов капитального строительства</t>
  </si>
  <si>
    <t>г. Северск, пр-кт Коммунистический, д. 117</t>
  </si>
  <si>
    <t>внутридомовая инженерная система теплоснабжения</t>
  </si>
  <si>
    <t>внутридомовая инженерная система холодного водоснабжения</t>
  </si>
  <si>
    <t>внутридомовая инженерная система горячего водоснабжения</t>
  </si>
  <si>
    <t>г. Северск, ул. Калинина, д. 2</t>
  </si>
  <si>
    <t>г. Северск, ул. Транспортная, д. 4</t>
  </si>
  <si>
    <t>г. Северск, ул. Калинина, д. 18</t>
  </si>
  <si>
    <t>г. Северск, ул. Ленина, д. 44</t>
  </si>
  <si>
    <t>г. Северск, ул. Калинина, д. 70</t>
  </si>
  <si>
    <t>П</t>
  </si>
  <si>
    <t>г. Северск, ул. Калинина, д. 74</t>
  </si>
  <si>
    <t>г. Северск, ул. Курчатова, д. 38</t>
  </si>
  <si>
    <t>г. Северск, ул. Транспортная, д. 20</t>
  </si>
  <si>
    <t>г. Северск, ул. Транспортная, д. 22</t>
  </si>
  <si>
    <t>г. Северск, ул. Транспортная, д. 24</t>
  </si>
  <si>
    <t>г. Северск, ул. Транспортная, д. 26</t>
  </si>
  <si>
    <t>г. Северск, ул. Мира, д. 22</t>
  </si>
  <si>
    <t>г. Северск, ул. Транспортная, д. 70</t>
  </si>
  <si>
    <t>г. Северск, ул. Транспортная, д. 72</t>
  </si>
  <si>
    <t>г. Северск, ул. Транспортная, д. 66</t>
  </si>
  <si>
    <t>г. Северск, ул. Курчатова, д. 19</t>
  </si>
  <si>
    <t>г. Северск, пр-кт Коммунистический, д. 50</t>
  </si>
  <si>
    <t>ТС ХВС ГВС</t>
  </si>
  <si>
    <t>К НОК</t>
  </si>
  <si>
    <t>1972, 1973</t>
  </si>
  <si>
    <t>п. Самусь, ул. Кирова, д. 5</t>
  </si>
  <si>
    <t>разработка проектной документации, включая проведение проверки достоверности определения сметной стоимости (ремонт)</t>
  </si>
  <si>
    <t>переустройство невентилируемой крыши на вентилируемую крышу</t>
  </si>
  <si>
    <t>г. Северск, ул. Победы, д. 19</t>
  </si>
  <si>
    <t>ЛО К</t>
  </si>
  <si>
    <t>ТС ГВС</t>
  </si>
  <si>
    <t>п. Самусь, ул. Ленина, д. 22а</t>
  </si>
  <si>
    <t>п. Самусь, ул. Пекарского, д. 20</t>
  </si>
  <si>
    <t xml:space="preserve">ремонт </t>
  </si>
  <si>
    <t>г. Северск, ул. Советская, д. 17</t>
  </si>
  <si>
    <t>г. Северск, ул. 40 лет Октября, д. 14</t>
  </si>
  <si>
    <t>г. Северск, ул. Советская, д. 19</t>
  </si>
  <si>
    <t>г. Северск, ул. Калинина, д. 64</t>
  </si>
  <si>
    <t>г. Северск, ул. Калинина, д. 66</t>
  </si>
  <si>
    <t>г. Северск, ул. Калинина, д. 85</t>
  </si>
  <si>
    <t>г. Северск, ул. Калинина, д. 27</t>
  </si>
  <si>
    <t>лифтовое оборудование (подъезд № 3)</t>
  </si>
  <si>
    <t>лифтовое оборудование (подъезд № 4)</t>
  </si>
  <si>
    <t>лифтовое оборудование (подъезд № 2)</t>
  </si>
  <si>
    <t>разработка проектной документации, включая проведение проверки достоверности определения сметной стоимости (переустройство невентилируемой крыши на вентилируемую крышу)</t>
  </si>
  <si>
    <t>лифтовое оборудование (подъезд № 6)</t>
  </si>
  <si>
    <t>разработка проектной документации, включая проведение проверки достоверности определения сметной стоимости(переустройство невентилируемой крыши на вентилируемую крышу)</t>
  </si>
  <si>
    <t xml:space="preserve">Приложение 1 </t>
  </si>
  <si>
    <t>к постановлению</t>
  </si>
  <si>
    <t>Администрации ЗАТО Северск</t>
  </si>
  <si>
    <t>постановлением</t>
  </si>
  <si>
    <t>от 16.08.2024 № 2779-па</t>
  </si>
  <si>
    <t>ПЕРЕЧЕНЬ</t>
  </si>
  <si>
    <t xml:space="preserve">многоквартирных домов ЗАТО Северск, включенных в краткосрочный план реализации в 2026 - 2028 годах Региональной программы капитального ремонта общего имущества в многоквартирных домах,  </t>
  </si>
  <si>
    <t xml:space="preserve">     расположенных на территории Томской области</t>
  </si>
  <si>
    <t>Вид элемента строительных конструкций, 
оборудования, инженерных систем &lt;1&gt;</t>
  </si>
  <si>
    <t>Год ввода в эксплуата-цию</t>
  </si>
  <si>
    <t>Удельная стоимость капитального ремонта 1 кв.м общей площади помещений МКД</t>
  </si>
  <si>
    <t>Предельная стоимость капитального ремонта 1 кв.м общей площади помещений МКД</t>
  </si>
  <si>
    <t>кв.м</t>
  </si>
  <si>
    <t>руб./кв.м</t>
  </si>
  <si>
    <t>выбирается из списка: ЭС - ремонт внутридомовых инженерных систем электроснабжения; ГС - ремонт внутридомовых инженерных систем газоснабжения; ТС - ремонт внутридомовых инженерных систем теплоснабжения; ВО - ремонт внутридомовых инженерных систем водоотведения; ЛО - ремонт или замена лифтового оборудования, признанного непригодным для эксплуатации, ремонт лифтовых шахт; К - ремонт крыш/переустройство невентилируемой крыши на вентилируемую крышу/устройство выходов на кровлю; ПП - ремонт подвальных помещений, относящихся к общему имуществу в многоквартирных домах; РУФ - утепление и (или) ремонт фасадов; Ф - ремонт фундаментов; ГВС - ремонт внутридомовых инженерных систем горячего водоснабжения; ХВС - ремонт внутридомовых инженерных систем холодного водоснабжения; ПУ, УУ - установка коллективных (общедомовых) приборов учета потребления ресурсов необходимых для предоставления коммунальных услуг, и (или) узлов управления и регулирования потребления этих ресурсов (тепловой энергии, горячей и холодной воды, газа); НОК - ремонт и усиление несущих и ограждающих ненесущих конструкций, не отнесенные в соответствии с законодательством о градостроительной деятельности к реконструкции объектов капитального строительства; НОКр - замена и (или) восстановление несущих строительных конструкций многоквартирного дома и (или) инженерных сетей многоквартирного дома, отнесенные в соответствии с законодательством о градостроительной деятельности к реконструкции объектов капитального строительства; П - устройство, ремонт пандусов и иные работы по приспособлению общего имущества в многоквартирном доме в целях обеспечения его доступности для инвалидов и других маломобильных групп населения;</t>
  </si>
  <si>
    <t xml:space="preserve">&lt;2&gt; </t>
  </si>
  <si>
    <t>выбирается из списка: ПСД, СМР - разработка проектно-сметной документации, включая проведение проверки достоверности определения сметной стоимости и выполнение работ по капитальному ремонту и осуществлению строительного контроля; ПСД, СМР (н) - разработка проектно-сметной документации, включая проведение проверки достоверности определения сметной стоимости и начало работ по капитальному ремонту; СМР (з) - завершение работ по капитальному ремонту и осуществление строительного контроля; ПСД - разработка проектно-сметной документации, включая проведение проверки достоверности определения сметной стоимости; СМР - выполнение работ по капитальному ремонту и осуществление строительного контроля;</t>
  </si>
  <si>
    <t xml:space="preserve">&lt;3&gt; </t>
  </si>
  <si>
    <t>выбирается из списка: 1 - счет регионального оператора; 2 - специальный счет, владельцем которого является региональный оператор; 3 - специальный счет, владельцем которого является управляющая компания; 4 - специальный счет, владельцем которого является товарищество собственников жилья; 5 - специальный счет, владельцем которого является жилищный кооператив; 6 - специальный счет, владельцем которого является лицо, не указанное в кодах 2 - 5;</t>
  </si>
  <si>
    <t>Площадь помещений МКД, кв.м</t>
  </si>
  <si>
    <t>Материал стен &lt;1&gt;</t>
  </si>
  <si>
    <t>Количе-ство этажей</t>
  </si>
  <si>
    <t>Удельная стоимость работы (услуги), руб./кв.м</t>
  </si>
  <si>
    <t>Предельная стоимость работы (услуги), руб./кв.м</t>
  </si>
  <si>
    <t>выбирается из списка: К - кирпичные, П - панельные, Д - деревянные, Пр - прочие;</t>
  </si>
  <si>
    <t>Приложение 2</t>
  </si>
  <si>
    <t xml:space="preserve">работ и услуг по капитальному ремонту общего имущества в многоквартирных домах ЗАТО Северск, включенных в краткосрочный план реализации в 2026 - 2028 годах Региональной программы капитального ремонта  </t>
  </si>
  <si>
    <t xml:space="preserve">  общего имущества в многоквартирных домах, расположенных на территории Томской области</t>
  </si>
  <si>
    <t>«УТВЕРЖДЕН</t>
  </si>
  <si>
    <t>Фонд - государственная корпорация - Фонд содействия реформированию жилищно-коммунального хозяйства.»</t>
  </si>
  <si>
    <t xml:space="preserve"> МКД - многоквартирный дом.»</t>
  </si>
  <si>
    <t>от __03.04.2026__№ _608-па__</t>
  </si>
  <si>
    <t>от _03.04.2026___№ __608-па____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</si>
</sst>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0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textRotation="90" wrapText="1"/>
    </xf>
    <xf numFmtId="4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/>
    <xf numFmtId="1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4" fontId="3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1" fontId="3" fillId="0" borderId="1" xfId="0" quotePrefix="1" applyNumberFormat="1" applyFont="1" applyBorder="1" applyAlignment="1">
      <alignment horizontal="center" vertical="center"/>
    </xf>
    <xf numFmtId="3" fontId="3" fillId="0" borderId="1" xfId="0" quotePrefix="1" applyNumberFormat="1" applyFont="1" applyBorder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2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top" wrapText="1"/>
    </xf>
    <xf numFmtId="4" fontId="3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wrapText="1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top"/>
    </xf>
    <xf numFmtId="1" fontId="5" fillId="0" borderId="1" xfId="0" quotePrefix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 applyProtection="1">
      <alignment horizontal="center" vertical="center" wrapText="1"/>
      <protection locked="0"/>
    </xf>
    <xf numFmtId="4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" fontId="5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vertical="center" wrapText="1"/>
    </xf>
    <xf numFmtId="4" fontId="5" fillId="0" borderId="3" xfId="0" applyNumberFormat="1" applyFont="1" applyBorder="1" applyAlignment="1">
      <alignment vertical="center" wrapText="1"/>
    </xf>
    <xf numFmtId="4" fontId="5" fillId="0" borderId="1" xfId="0" applyNumberFormat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4" fontId="5" fillId="0" borderId="3" xfId="0" applyNumberFormat="1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center" textRotation="90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1" fontId="3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textRotation="90" wrapText="1"/>
    </xf>
    <xf numFmtId="0" fontId="3" fillId="0" borderId="1" xfId="0" applyFont="1" applyBorder="1" applyAlignment="1" applyProtection="1">
      <alignment horizontal="left" vertical="center" wrapText="1"/>
      <protection locked="0"/>
    </xf>
    <xf numFmtId="4" fontId="3" fillId="0" borderId="1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top" wrapText="1"/>
    </xf>
  </cellXfs>
  <cellStyles count="4">
    <cellStyle name="Обычный" xfId="0" builtinId="0"/>
    <cellStyle name="Обычный 2" xfId="1" xr:uid="{00000000-0005-0000-0000-000001000000}"/>
    <cellStyle name="Финансовый 2" xfId="2" xr:uid="{00000000-0005-0000-0000-000002000000}"/>
    <cellStyle name="Финансовый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99"/>
  <sheetViews>
    <sheetView tabSelected="1" view="pageLayout" zoomScale="70" zoomScaleNormal="87" zoomScaleSheetLayoutView="70" zoomScalePageLayoutView="70" workbookViewId="0">
      <selection activeCell="G3" sqref="G3"/>
    </sheetView>
  </sheetViews>
  <sheetFormatPr defaultColWidth="9.140625" defaultRowHeight="15.75"/>
  <cols>
    <col min="1" max="1" width="4.140625" style="7" customWidth="1"/>
    <col min="2" max="2" width="6.42578125" style="7" customWidth="1"/>
    <col min="3" max="3" width="48.28515625" style="13" customWidth="1"/>
    <col min="4" max="4" width="12.140625" style="28" customWidth="1"/>
    <col min="5" max="5" width="16.42578125" style="28" customWidth="1"/>
    <col min="6" max="6" width="16.85546875" style="28" customWidth="1"/>
    <col min="7" max="7" width="12.85546875" style="28" customWidth="1"/>
    <col min="8" max="8" width="12.5703125" style="28" bestFit="1" customWidth="1"/>
    <col min="9" max="9" width="12.140625" style="28" customWidth="1"/>
    <col min="10" max="10" width="18.28515625" style="14" customWidth="1"/>
    <col min="11" max="11" width="6.7109375" style="14" customWidth="1"/>
    <col min="12" max="13" width="7" style="14" bestFit="1" customWidth="1"/>
    <col min="14" max="14" width="18.85546875" style="14" customWidth="1"/>
    <col min="15" max="15" width="15.5703125" style="14" customWidth="1"/>
    <col min="16" max="16" width="15" style="28" customWidth="1"/>
    <col min="17" max="17" width="15.42578125" style="28" customWidth="1"/>
    <col min="18" max="18" width="8.28515625" style="28" customWidth="1"/>
    <col min="19" max="19" width="7.5703125" style="14" customWidth="1"/>
    <col min="20" max="47" width="9.140625" style="14"/>
    <col min="48" max="48" width="3.5703125" style="14" customWidth="1"/>
    <col min="49" max="49" width="14.28515625" style="14" customWidth="1"/>
    <col min="50" max="66" width="9.28515625" style="14" customWidth="1"/>
    <col min="67" max="16384" width="9.140625" style="14"/>
  </cols>
  <sheetData>
    <row r="1" spans="1:19">
      <c r="D1" s="14"/>
      <c r="E1" s="14"/>
      <c r="F1" s="14"/>
      <c r="G1" s="14"/>
      <c r="H1" s="14"/>
      <c r="I1" s="14"/>
      <c r="O1" s="29"/>
      <c r="P1" s="76" t="s">
        <v>104</v>
      </c>
      <c r="Q1" s="76"/>
      <c r="R1" s="76"/>
      <c r="S1" s="76"/>
    </row>
    <row r="2" spans="1:19">
      <c r="D2" s="14"/>
      <c r="E2" s="14"/>
      <c r="F2" s="14"/>
      <c r="G2" s="14"/>
      <c r="H2" s="14"/>
      <c r="I2" s="14"/>
      <c r="O2" s="29"/>
      <c r="P2" s="76" t="s">
        <v>105</v>
      </c>
      <c r="Q2" s="76"/>
      <c r="R2" s="76"/>
      <c r="S2" s="76"/>
    </row>
    <row r="3" spans="1:19">
      <c r="D3" s="14"/>
      <c r="E3" s="14"/>
      <c r="F3" s="14"/>
      <c r="G3" s="14"/>
      <c r="H3" s="14"/>
      <c r="I3" s="14"/>
      <c r="O3" s="29"/>
      <c r="P3" s="76" t="s">
        <v>106</v>
      </c>
      <c r="Q3" s="76"/>
      <c r="R3" s="76"/>
      <c r="S3" s="76"/>
    </row>
    <row r="4" spans="1:19">
      <c r="D4" s="14"/>
      <c r="E4" s="14"/>
      <c r="F4" s="14"/>
      <c r="G4" s="14"/>
      <c r="H4" s="14"/>
      <c r="I4" s="14"/>
      <c r="O4" s="29"/>
      <c r="P4" s="76" t="s">
        <v>135</v>
      </c>
      <c r="Q4" s="76"/>
      <c r="R4" s="76"/>
      <c r="S4" s="76"/>
    </row>
    <row r="5" spans="1:19">
      <c r="D5" s="14"/>
      <c r="E5" s="14"/>
      <c r="F5" s="14"/>
      <c r="G5" s="14"/>
      <c r="H5" s="14"/>
      <c r="I5" s="14"/>
      <c r="O5" s="29"/>
      <c r="P5" s="1"/>
      <c r="Q5" s="1"/>
      <c r="R5" s="1"/>
      <c r="S5" s="2"/>
    </row>
    <row r="6" spans="1:19">
      <c r="D6" s="14"/>
      <c r="E6" s="14"/>
      <c r="F6" s="14"/>
      <c r="G6" s="14"/>
      <c r="H6" s="14"/>
      <c r="I6" s="14"/>
      <c r="O6" s="29"/>
      <c r="P6" s="3" t="s">
        <v>132</v>
      </c>
      <c r="Q6" s="1"/>
      <c r="R6" s="1"/>
      <c r="S6" s="2"/>
    </row>
    <row r="7" spans="1:19">
      <c r="D7" s="14"/>
      <c r="E7" s="14"/>
      <c r="F7" s="14"/>
      <c r="G7" s="14"/>
      <c r="H7" s="14"/>
      <c r="I7" s="14"/>
      <c r="O7" s="29"/>
      <c r="P7" s="1"/>
      <c r="Q7" s="1"/>
      <c r="R7" s="1"/>
      <c r="S7" s="2"/>
    </row>
    <row r="8" spans="1:19">
      <c r="D8" s="14"/>
      <c r="E8" s="14"/>
      <c r="F8" s="14"/>
      <c r="G8" s="14"/>
      <c r="H8" s="14"/>
      <c r="I8" s="14"/>
      <c r="O8" s="29"/>
      <c r="P8" s="76" t="s">
        <v>107</v>
      </c>
      <c r="Q8" s="76"/>
      <c r="R8" s="76"/>
      <c r="S8" s="76"/>
    </row>
    <row r="9" spans="1:19">
      <c r="D9" s="14"/>
      <c r="E9" s="14"/>
      <c r="F9" s="14"/>
      <c r="G9" s="14"/>
      <c r="H9" s="14"/>
      <c r="I9" s="14"/>
      <c r="O9" s="29"/>
      <c r="P9" s="76" t="s">
        <v>106</v>
      </c>
      <c r="Q9" s="76"/>
      <c r="R9" s="76"/>
      <c r="S9" s="76"/>
    </row>
    <row r="10" spans="1:19">
      <c r="D10" s="14"/>
      <c r="E10" s="14"/>
      <c r="F10" s="14"/>
      <c r="G10" s="14"/>
      <c r="H10" s="14"/>
      <c r="I10" s="14"/>
      <c r="O10" s="29"/>
      <c r="P10" s="76" t="s">
        <v>108</v>
      </c>
      <c r="Q10" s="76"/>
      <c r="R10" s="76"/>
      <c r="S10" s="4"/>
    </row>
    <row r="11" spans="1:19" ht="9" customHeight="1">
      <c r="D11" s="14"/>
      <c r="E11" s="14"/>
      <c r="F11" s="14"/>
      <c r="G11" s="14"/>
      <c r="H11" s="14"/>
      <c r="I11" s="14"/>
      <c r="O11" s="29"/>
      <c r="P11" s="29"/>
      <c r="Q11" s="29"/>
      <c r="R11" s="29"/>
      <c r="S11" s="29"/>
    </row>
    <row r="12" spans="1:19">
      <c r="A12" s="78" t="s">
        <v>109</v>
      </c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</row>
    <row r="13" spans="1:19">
      <c r="A13" s="78" t="s">
        <v>110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</row>
    <row r="14" spans="1:19">
      <c r="A14" s="79" t="s">
        <v>111</v>
      </c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</row>
    <row r="15" spans="1:19" ht="3" customHeight="1">
      <c r="A15" s="82"/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</row>
    <row r="16" spans="1:19" ht="15.6" customHeight="1">
      <c r="A16" s="83" t="s">
        <v>0</v>
      </c>
      <c r="B16" s="84" t="s">
        <v>27</v>
      </c>
      <c r="C16" s="81" t="s">
        <v>1</v>
      </c>
      <c r="D16" s="81" t="s">
        <v>113</v>
      </c>
      <c r="E16" s="80" t="s">
        <v>112</v>
      </c>
      <c r="F16" s="80" t="s">
        <v>29</v>
      </c>
      <c r="G16" s="80" t="s">
        <v>2</v>
      </c>
      <c r="H16" s="80" t="s">
        <v>30</v>
      </c>
      <c r="I16" s="77" t="s">
        <v>13</v>
      </c>
      <c r="J16" s="81" t="s">
        <v>3</v>
      </c>
      <c r="K16" s="81"/>
      <c r="L16" s="81"/>
      <c r="M16" s="81"/>
      <c r="N16" s="81"/>
      <c r="O16" s="81"/>
      <c r="P16" s="80" t="s">
        <v>114</v>
      </c>
      <c r="Q16" s="80" t="s">
        <v>115</v>
      </c>
      <c r="R16" s="80" t="s">
        <v>4</v>
      </c>
      <c r="S16" s="77" t="s">
        <v>31</v>
      </c>
    </row>
    <row r="17" spans="1:19" ht="15.6" customHeight="1">
      <c r="A17" s="83"/>
      <c r="B17" s="84"/>
      <c r="C17" s="81"/>
      <c r="D17" s="81"/>
      <c r="E17" s="80"/>
      <c r="F17" s="80"/>
      <c r="G17" s="80"/>
      <c r="H17" s="80"/>
      <c r="I17" s="77"/>
      <c r="J17" s="80" t="s">
        <v>11</v>
      </c>
      <c r="K17" s="81" t="s">
        <v>12</v>
      </c>
      <c r="L17" s="81"/>
      <c r="M17" s="81"/>
      <c r="N17" s="81"/>
      <c r="O17" s="81"/>
      <c r="P17" s="80"/>
      <c r="Q17" s="80"/>
      <c r="R17" s="80"/>
      <c r="S17" s="77"/>
    </row>
    <row r="18" spans="1:19" ht="177.6" customHeight="1">
      <c r="A18" s="83"/>
      <c r="B18" s="84"/>
      <c r="C18" s="81"/>
      <c r="D18" s="81"/>
      <c r="E18" s="80"/>
      <c r="F18" s="80"/>
      <c r="G18" s="80"/>
      <c r="H18" s="80"/>
      <c r="I18" s="77"/>
      <c r="J18" s="80"/>
      <c r="K18" s="8" t="s">
        <v>5</v>
      </c>
      <c r="L18" s="8" t="s">
        <v>6</v>
      </c>
      <c r="M18" s="8" t="s">
        <v>7</v>
      </c>
      <c r="N18" s="8" t="s">
        <v>20</v>
      </c>
      <c r="O18" s="8" t="s">
        <v>21</v>
      </c>
      <c r="P18" s="80"/>
      <c r="Q18" s="80"/>
      <c r="R18" s="80"/>
      <c r="S18" s="77"/>
    </row>
    <row r="19" spans="1:19">
      <c r="A19" s="83"/>
      <c r="B19" s="84"/>
      <c r="C19" s="81"/>
      <c r="D19" s="81"/>
      <c r="E19" s="80"/>
      <c r="F19" s="80"/>
      <c r="G19" s="9" t="s">
        <v>116</v>
      </c>
      <c r="H19" s="9" t="s">
        <v>116</v>
      </c>
      <c r="I19" s="10" t="s">
        <v>8</v>
      </c>
      <c r="J19" s="9" t="s">
        <v>9</v>
      </c>
      <c r="K19" s="9" t="s">
        <v>9</v>
      </c>
      <c r="L19" s="9" t="s">
        <v>9</v>
      </c>
      <c r="M19" s="9" t="s">
        <v>9</v>
      </c>
      <c r="N19" s="9" t="s">
        <v>9</v>
      </c>
      <c r="O19" s="9" t="s">
        <v>9</v>
      </c>
      <c r="P19" s="9" t="s">
        <v>117</v>
      </c>
      <c r="Q19" s="9" t="s">
        <v>117</v>
      </c>
      <c r="R19" s="80"/>
      <c r="S19" s="77"/>
    </row>
    <row r="20" spans="1:19">
      <c r="A20" s="15">
        <v>1</v>
      </c>
      <c r="B20" s="15">
        <f>A20+1</f>
        <v>2</v>
      </c>
      <c r="C20" s="15">
        <f t="shared" ref="C20:S20" si="0">B20+1</f>
        <v>3</v>
      </c>
      <c r="D20" s="15">
        <f t="shared" si="0"/>
        <v>4</v>
      </c>
      <c r="E20" s="15">
        <f>D20+1</f>
        <v>5</v>
      </c>
      <c r="F20" s="15">
        <f>E20+1</f>
        <v>6</v>
      </c>
      <c r="G20" s="15">
        <f>F20+1</f>
        <v>7</v>
      </c>
      <c r="H20" s="15">
        <f t="shared" si="0"/>
        <v>8</v>
      </c>
      <c r="I20" s="15">
        <f>H20+1</f>
        <v>9</v>
      </c>
      <c r="J20" s="15">
        <f t="shared" si="0"/>
        <v>10</v>
      </c>
      <c r="K20" s="15">
        <f t="shared" si="0"/>
        <v>11</v>
      </c>
      <c r="L20" s="15">
        <f t="shared" si="0"/>
        <v>12</v>
      </c>
      <c r="M20" s="15">
        <f t="shared" si="0"/>
        <v>13</v>
      </c>
      <c r="N20" s="15">
        <f t="shared" si="0"/>
        <v>14</v>
      </c>
      <c r="O20" s="15">
        <f t="shared" si="0"/>
        <v>15</v>
      </c>
      <c r="P20" s="15">
        <f t="shared" si="0"/>
        <v>16</v>
      </c>
      <c r="Q20" s="15">
        <f t="shared" si="0"/>
        <v>17</v>
      </c>
      <c r="R20" s="15">
        <f t="shared" si="0"/>
        <v>18</v>
      </c>
      <c r="S20" s="15">
        <f t="shared" si="0"/>
        <v>19</v>
      </c>
    </row>
    <row r="21" spans="1:19" s="18" customFormat="1">
      <c r="A21" s="86" t="s">
        <v>14</v>
      </c>
      <c r="B21" s="86"/>
      <c r="C21" s="86"/>
      <c r="D21" s="16" t="s">
        <v>10</v>
      </c>
      <c r="E21" s="16" t="s">
        <v>10</v>
      </c>
      <c r="F21" s="16" t="s">
        <v>10</v>
      </c>
      <c r="G21" s="16">
        <f t="shared" ref="G21:O21" si="1">G22+G47+G79</f>
        <v>323992.15000000002</v>
      </c>
      <c r="H21" s="16">
        <f t="shared" si="1"/>
        <v>237304.48</v>
      </c>
      <c r="I21" s="17">
        <f t="shared" si="1"/>
        <v>8675</v>
      </c>
      <c r="J21" s="16">
        <f t="shared" si="1"/>
        <v>1103291137.75</v>
      </c>
      <c r="K21" s="16">
        <f t="shared" si="1"/>
        <v>0</v>
      </c>
      <c r="L21" s="16">
        <f t="shared" si="1"/>
        <v>0</v>
      </c>
      <c r="M21" s="16">
        <f t="shared" si="1"/>
        <v>0</v>
      </c>
      <c r="N21" s="16">
        <f t="shared" si="1"/>
        <v>1084187400.8499999</v>
      </c>
      <c r="O21" s="16">
        <f t="shared" si="1"/>
        <v>19103736.899999999</v>
      </c>
      <c r="P21" s="16" t="s">
        <v>10</v>
      </c>
      <c r="Q21" s="16" t="s">
        <v>10</v>
      </c>
      <c r="R21" s="16" t="s">
        <v>10</v>
      </c>
      <c r="S21" s="16" t="s">
        <v>10</v>
      </c>
    </row>
    <row r="22" spans="1:19">
      <c r="A22" s="85" t="s">
        <v>46</v>
      </c>
      <c r="B22" s="85"/>
      <c r="C22" s="85"/>
      <c r="D22" s="19"/>
      <c r="E22" s="19" t="s">
        <v>10</v>
      </c>
      <c r="F22" s="19" t="s">
        <v>10</v>
      </c>
      <c r="G22" s="16">
        <f t="shared" ref="G22:O22" si="2">SUM(G23:G46)</f>
        <v>128977.65</v>
      </c>
      <c r="H22" s="16">
        <f t="shared" si="2"/>
        <v>98072.5</v>
      </c>
      <c r="I22" s="17">
        <f t="shared" si="2"/>
        <v>3442</v>
      </c>
      <c r="J22" s="16">
        <f t="shared" si="2"/>
        <v>191019085.94999999</v>
      </c>
      <c r="K22" s="16">
        <f t="shared" si="2"/>
        <v>0</v>
      </c>
      <c r="L22" s="16">
        <f t="shared" si="2"/>
        <v>0</v>
      </c>
      <c r="M22" s="16">
        <f t="shared" si="2"/>
        <v>0</v>
      </c>
      <c r="N22" s="16">
        <f t="shared" si="2"/>
        <v>171915349.05000001</v>
      </c>
      <c r="O22" s="16">
        <f t="shared" si="2"/>
        <v>19103736.899999999</v>
      </c>
      <c r="P22" s="19" t="s">
        <v>10</v>
      </c>
      <c r="Q22" s="19" t="s">
        <v>10</v>
      </c>
      <c r="R22" s="19" t="s">
        <v>10</v>
      </c>
      <c r="S22" s="19" t="s">
        <v>10</v>
      </c>
    </row>
    <row r="23" spans="1:19">
      <c r="A23" s="20">
        <v>1</v>
      </c>
      <c r="B23" s="52">
        <v>6042</v>
      </c>
      <c r="C23" s="52" t="s">
        <v>57</v>
      </c>
      <c r="D23" s="53">
        <v>1970</v>
      </c>
      <c r="E23" s="53" t="s">
        <v>24</v>
      </c>
      <c r="F23" s="53" t="s">
        <v>33</v>
      </c>
      <c r="G23" s="54">
        <v>3337.48</v>
      </c>
      <c r="H23" s="54">
        <v>2601</v>
      </c>
      <c r="I23" s="55">
        <v>100</v>
      </c>
      <c r="J23" s="54">
        <v>19265607</v>
      </c>
      <c r="K23" s="54">
        <v>0</v>
      </c>
      <c r="L23" s="54">
        <v>0</v>
      </c>
      <c r="M23" s="54">
        <v>0</v>
      </c>
      <c r="N23" s="54">
        <v>18266286.149999999</v>
      </c>
      <c r="O23" s="54">
        <v>999320.85</v>
      </c>
      <c r="P23" s="56">
        <v>7407</v>
      </c>
      <c r="Q23" s="54">
        <v>7407</v>
      </c>
      <c r="R23" s="53">
        <v>2026</v>
      </c>
      <c r="S23" s="19">
        <v>1</v>
      </c>
    </row>
    <row r="24" spans="1:19">
      <c r="A24" s="19">
        <f>A23+1</f>
        <v>2</v>
      </c>
      <c r="B24" s="53">
        <v>6064</v>
      </c>
      <c r="C24" s="57" t="s">
        <v>43</v>
      </c>
      <c r="D24" s="53">
        <v>2000</v>
      </c>
      <c r="E24" s="58" t="s">
        <v>37</v>
      </c>
      <c r="F24" s="58" t="s">
        <v>38</v>
      </c>
      <c r="G24" s="56">
        <v>22476.3</v>
      </c>
      <c r="H24" s="56">
        <v>18135.099999999999</v>
      </c>
      <c r="I24" s="59">
        <v>676</v>
      </c>
      <c r="J24" s="54">
        <v>7013720.5599999996</v>
      </c>
      <c r="K24" s="56">
        <v>0</v>
      </c>
      <c r="L24" s="56">
        <v>0</v>
      </c>
      <c r="M24" s="56">
        <v>0</v>
      </c>
      <c r="N24" s="56">
        <v>6004858.9199999999</v>
      </c>
      <c r="O24" s="54">
        <v>1008861.64</v>
      </c>
      <c r="P24" s="56">
        <v>386.75</v>
      </c>
      <c r="Q24" s="54">
        <v>719.02</v>
      </c>
      <c r="R24" s="60">
        <v>2026</v>
      </c>
      <c r="S24" s="23">
        <v>1</v>
      </c>
    </row>
    <row r="25" spans="1:19">
      <c r="A25" s="19">
        <f t="shared" ref="A25:A46" si="3">A24+1</f>
        <v>3</v>
      </c>
      <c r="B25" s="53">
        <v>5839</v>
      </c>
      <c r="C25" s="57" t="s">
        <v>92</v>
      </c>
      <c r="D25" s="53">
        <v>1960</v>
      </c>
      <c r="E25" s="58" t="s">
        <v>79</v>
      </c>
      <c r="F25" s="58" t="s">
        <v>28</v>
      </c>
      <c r="G25" s="56">
        <v>2138</v>
      </c>
      <c r="H25" s="56">
        <v>1239.0999999999999</v>
      </c>
      <c r="I25" s="59">
        <v>47</v>
      </c>
      <c r="J25" s="54">
        <v>582130.52</v>
      </c>
      <c r="K25" s="56">
        <v>0</v>
      </c>
      <c r="L25" s="56">
        <v>0</v>
      </c>
      <c r="M25" s="56">
        <v>0</v>
      </c>
      <c r="N25" s="56">
        <v>508591.23</v>
      </c>
      <c r="O25" s="54">
        <v>73539.289999999994</v>
      </c>
      <c r="P25" s="56">
        <v>469.8</v>
      </c>
      <c r="Q25" s="54">
        <v>669</v>
      </c>
      <c r="R25" s="60">
        <v>2026</v>
      </c>
      <c r="S25" s="23">
        <v>1</v>
      </c>
    </row>
    <row r="26" spans="1:19">
      <c r="A26" s="19">
        <f t="shared" si="3"/>
        <v>4</v>
      </c>
      <c r="B26" s="61">
        <v>5863</v>
      </c>
      <c r="C26" s="57" t="s">
        <v>61</v>
      </c>
      <c r="D26" s="58">
        <v>1959</v>
      </c>
      <c r="E26" s="58" t="s">
        <v>79</v>
      </c>
      <c r="F26" s="58" t="s">
        <v>33</v>
      </c>
      <c r="G26" s="54">
        <v>3007.1</v>
      </c>
      <c r="H26" s="54">
        <v>2020.2</v>
      </c>
      <c r="I26" s="55">
        <v>76</v>
      </c>
      <c r="J26" s="54">
        <v>13833841.24</v>
      </c>
      <c r="K26" s="54">
        <v>0</v>
      </c>
      <c r="L26" s="54">
        <v>0</v>
      </c>
      <c r="M26" s="54">
        <v>0</v>
      </c>
      <c r="N26" s="54">
        <v>11632100.720000001</v>
      </c>
      <c r="O26" s="54">
        <v>2201740.52</v>
      </c>
      <c r="P26" s="54">
        <v>6847.76</v>
      </c>
      <c r="Q26" s="54">
        <v>12337</v>
      </c>
      <c r="R26" s="60">
        <v>2026</v>
      </c>
      <c r="S26" s="23">
        <v>1</v>
      </c>
    </row>
    <row r="27" spans="1:19">
      <c r="A27" s="19">
        <f t="shared" si="3"/>
        <v>5</v>
      </c>
      <c r="B27" s="53">
        <v>5870</v>
      </c>
      <c r="C27" s="57" t="s">
        <v>63</v>
      </c>
      <c r="D27" s="53">
        <v>1957</v>
      </c>
      <c r="E27" s="58" t="s">
        <v>24</v>
      </c>
      <c r="F27" s="58" t="s">
        <v>28</v>
      </c>
      <c r="G27" s="56">
        <v>3421</v>
      </c>
      <c r="H27" s="56">
        <v>2339.1999999999998</v>
      </c>
      <c r="I27" s="59">
        <v>96</v>
      </c>
      <c r="J27" s="54">
        <v>416457.64</v>
      </c>
      <c r="K27" s="56">
        <v>0</v>
      </c>
      <c r="L27" s="56">
        <v>0</v>
      </c>
      <c r="M27" s="56">
        <v>0</v>
      </c>
      <c r="N27" s="56">
        <v>308848.5</v>
      </c>
      <c r="O27" s="54">
        <v>107609.14</v>
      </c>
      <c r="P27" s="56">
        <v>178.03</v>
      </c>
      <c r="Q27" s="54">
        <v>513</v>
      </c>
      <c r="R27" s="60">
        <v>2026</v>
      </c>
      <c r="S27" s="23">
        <v>1</v>
      </c>
    </row>
    <row r="28" spans="1:19">
      <c r="A28" s="19">
        <f t="shared" si="3"/>
        <v>6</v>
      </c>
      <c r="B28" s="53">
        <v>5900</v>
      </c>
      <c r="C28" s="57" t="s">
        <v>94</v>
      </c>
      <c r="D28" s="53">
        <v>1967</v>
      </c>
      <c r="E28" s="58" t="s">
        <v>79</v>
      </c>
      <c r="F28" s="58" t="s">
        <v>28</v>
      </c>
      <c r="G28" s="56">
        <v>7762</v>
      </c>
      <c r="H28" s="56">
        <v>4773.5</v>
      </c>
      <c r="I28" s="59">
        <v>180</v>
      </c>
      <c r="J28" s="54">
        <v>1155325.2</v>
      </c>
      <c r="K28" s="56">
        <v>0</v>
      </c>
      <c r="L28" s="56">
        <v>0</v>
      </c>
      <c r="M28" s="56">
        <v>0</v>
      </c>
      <c r="N28" s="56">
        <v>1000344.87</v>
      </c>
      <c r="O28" s="54">
        <v>154980.32999999999</v>
      </c>
      <c r="P28" s="56">
        <v>242.03</v>
      </c>
      <c r="Q28" s="54">
        <v>366</v>
      </c>
      <c r="R28" s="60">
        <v>2026</v>
      </c>
      <c r="S28" s="23">
        <v>1</v>
      </c>
    </row>
    <row r="29" spans="1:19">
      <c r="A29" s="19">
        <f t="shared" si="3"/>
        <v>7</v>
      </c>
      <c r="B29" s="53">
        <v>5901</v>
      </c>
      <c r="C29" s="57" t="s">
        <v>95</v>
      </c>
      <c r="D29" s="53">
        <v>1967</v>
      </c>
      <c r="E29" s="58" t="s">
        <v>79</v>
      </c>
      <c r="F29" s="58" t="s">
        <v>28</v>
      </c>
      <c r="G29" s="56">
        <v>4053.1</v>
      </c>
      <c r="H29" s="56">
        <v>2557.1</v>
      </c>
      <c r="I29" s="59">
        <v>97</v>
      </c>
      <c r="J29" s="54">
        <v>824902.23</v>
      </c>
      <c r="K29" s="56">
        <v>0</v>
      </c>
      <c r="L29" s="56">
        <v>0</v>
      </c>
      <c r="M29" s="56">
        <v>0</v>
      </c>
      <c r="N29" s="56">
        <v>673141.01</v>
      </c>
      <c r="O29" s="54">
        <v>151761.22</v>
      </c>
      <c r="P29" s="56">
        <v>322.58999999999997</v>
      </c>
      <c r="Q29" s="54">
        <v>669</v>
      </c>
      <c r="R29" s="60">
        <v>2026</v>
      </c>
      <c r="S29" s="23">
        <v>1</v>
      </c>
    </row>
    <row r="30" spans="1:19">
      <c r="A30" s="19">
        <f t="shared" si="3"/>
        <v>8</v>
      </c>
      <c r="B30" s="62">
        <v>5903</v>
      </c>
      <c r="C30" s="52" t="s">
        <v>65</v>
      </c>
      <c r="D30" s="53">
        <v>1974</v>
      </c>
      <c r="E30" s="63" t="s">
        <v>24</v>
      </c>
      <c r="F30" s="58" t="s">
        <v>28</v>
      </c>
      <c r="G30" s="54">
        <v>3555.4</v>
      </c>
      <c r="H30" s="54">
        <v>2682.4</v>
      </c>
      <c r="I30" s="55">
        <v>101</v>
      </c>
      <c r="J30" s="54">
        <v>324746.84000000003</v>
      </c>
      <c r="K30" s="54">
        <v>0</v>
      </c>
      <c r="L30" s="54">
        <v>0</v>
      </c>
      <c r="M30" s="54">
        <v>0</v>
      </c>
      <c r="N30" s="54">
        <v>201603.53</v>
      </c>
      <c r="O30" s="54">
        <v>123143.31</v>
      </c>
      <c r="P30" s="64">
        <v>121.07</v>
      </c>
      <c r="Q30" s="54">
        <v>746</v>
      </c>
      <c r="R30" s="60">
        <v>2026</v>
      </c>
      <c r="S30" s="23">
        <v>1</v>
      </c>
    </row>
    <row r="31" spans="1:19">
      <c r="A31" s="19">
        <f t="shared" si="3"/>
        <v>9</v>
      </c>
      <c r="B31" s="53">
        <v>5906</v>
      </c>
      <c r="C31" s="52" t="s">
        <v>67</v>
      </c>
      <c r="D31" s="53">
        <v>1974</v>
      </c>
      <c r="E31" s="58" t="s">
        <v>24</v>
      </c>
      <c r="F31" s="58" t="s">
        <v>28</v>
      </c>
      <c r="G31" s="54">
        <v>3484.3</v>
      </c>
      <c r="H31" s="54">
        <v>2667.3</v>
      </c>
      <c r="I31" s="55">
        <v>101</v>
      </c>
      <c r="J31" s="54">
        <v>322950.89</v>
      </c>
      <c r="K31" s="54">
        <v>0</v>
      </c>
      <c r="L31" s="54">
        <v>0</v>
      </c>
      <c r="M31" s="54">
        <v>0</v>
      </c>
      <c r="N31" s="54">
        <v>200500.79</v>
      </c>
      <c r="O31" s="54">
        <v>122450.1</v>
      </c>
      <c r="P31" s="54">
        <v>121.08</v>
      </c>
      <c r="Q31" s="54">
        <v>746</v>
      </c>
      <c r="R31" s="60">
        <v>2026</v>
      </c>
      <c r="S31" s="23">
        <v>1</v>
      </c>
    </row>
    <row r="32" spans="1:19">
      <c r="A32" s="19">
        <f t="shared" si="3"/>
        <v>10</v>
      </c>
      <c r="B32" s="53">
        <v>5915</v>
      </c>
      <c r="C32" s="57" t="s">
        <v>96</v>
      </c>
      <c r="D32" s="53">
        <v>1967</v>
      </c>
      <c r="E32" s="58" t="s">
        <v>79</v>
      </c>
      <c r="F32" s="58" t="s">
        <v>28</v>
      </c>
      <c r="G32" s="56">
        <v>6062.5</v>
      </c>
      <c r="H32" s="56">
        <v>3878</v>
      </c>
      <c r="I32" s="59">
        <v>147</v>
      </c>
      <c r="J32" s="54">
        <v>1049538.45</v>
      </c>
      <c r="K32" s="56">
        <v>0</v>
      </c>
      <c r="L32" s="56">
        <v>0</v>
      </c>
      <c r="M32" s="56">
        <v>0</v>
      </c>
      <c r="N32" s="56">
        <v>923632.15</v>
      </c>
      <c r="O32" s="54">
        <v>125906.3</v>
      </c>
      <c r="P32" s="56">
        <v>270.64</v>
      </c>
      <c r="Q32" s="54">
        <v>366</v>
      </c>
      <c r="R32" s="60">
        <v>2026</v>
      </c>
      <c r="S32" s="23">
        <v>1</v>
      </c>
    </row>
    <row r="33" spans="1:19">
      <c r="A33" s="19">
        <f t="shared" si="3"/>
        <v>11</v>
      </c>
      <c r="B33" s="53">
        <v>6119</v>
      </c>
      <c r="C33" s="52" t="s">
        <v>45</v>
      </c>
      <c r="D33" s="53">
        <v>1971</v>
      </c>
      <c r="E33" s="58" t="s">
        <v>86</v>
      </c>
      <c r="F33" s="58" t="s">
        <v>33</v>
      </c>
      <c r="G33" s="54">
        <v>3202.62</v>
      </c>
      <c r="H33" s="54">
        <v>2274.5</v>
      </c>
      <c r="I33" s="55">
        <v>86</v>
      </c>
      <c r="J33" s="54">
        <v>20232675.16</v>
      </c>
      <c r="K33" s="54">
        <v>0</v>
      </c>
      <c r="L33" s="54">
        <v>0</v>
      </c>
      <c r="M33" s="54">
        <v>0</v>
      </c>
      <c r="N33" s="54">
        <v>18861300.579999998</v>
      </c>
      <c r="O33" s="54">
        <v>1371374.58</v>
      </c>
      <c r="P33" s="54">
        <v>8895.44</v>
      </c>
      <c r="Q33" s="54">
        <v>10239.31</v>
      </c>
      <c r="R33" s="60">
        <v>2026</v>
      </c>
      <c r="S33" s="23">
        <v>1</v>
      </c>
    </row>
    <row r="34" spans="1:19">
      <c r="A34" s="19">
        <f t="shared" si="3"/>
        <v>12</v>
      </c>
      <c r="B34" s="53">
        <v>6121</v>
      </c>
      <c r="C34" s="52" t="s">
        <v>44</v>
      </c>
      <c r="D34" s="53">
        <v>1971</v>
      </c>
      <c r="E34" s="58" t="s">
        <v>86</v>
      </c>
      <c r="F34" s="58" t="s">
        <v>38</v>
      </c>
      <c r="G34" s="54">
        <v>3203.19</v>
      </c>
      <c r="H34" s="54">
        <v>2561.5</v>
      </c>
      <c r="I34" s="55">
        <v>86</v>
      </c>
      <c r="J34" s="54">
        <v>19046282.5</v>
      </c>
      <c r="K34" s="54">
        <v>0</v>
      </c>
      <c r="L34" s="54">
        <v>0</v>
      </c>
      <c r="M34" s="54">
        <v>0</v>
      </c>
      <c r="N34" s="54">
        <v>18055204.109999999</v>
      </c>
      <c r="O34" s="54">
        <v>991078.39</v>
      </c>
      <c r="P34" s="54">
        <v>7435.6</v>
      </c>
      <c r="Q34" s="54">
        <v>7437.31</v>
      </c>
      <c r="R34" s="60">
        <v>2026</v>
      </c>
      <c r="S34" s="23">
        <v>1</v>
      </c>
    </row>
    <row r="35" spans="1:19">
      <c r="A35" s="19">
        <f t="shared" si="3"/>
        <v>13</v>
      </c>
      <c r="B35" s="53">
        <v>6128</v>
      </c>
      <c r="C35" s="52" t="s">
        <v>50</v>
      </c>
      <c r="D35" s="53">
        <v>1974</v>
      </c>
      <c r="E35" s="58" t="s">
        <v>37</v>
      </c>
      <c r="F35" s="58" t="s">
        <v>28</v>
      </c>
      <c r="G35" s="54">
        <v>2658.6</v>
      </c>
      <c r="H35" s="54">
        <v>1899.3</v>
      </c>
      <c r="I35" s="55">
        <v>72</v>
      </c>
      <c r="J35" s="54">
        <v>73252</v>
      </c>
      <c r="K35" s="54">
        <v>0</v>
      </c>
      <c r="L35" s="54">
        <v>0</v>
      </c>
      <c r="M35" s="54">
        <v>0</v>
      </c>
      <c r="N35" s="54">
        <v>66318.3</v>
      </c>
      <c r="O35" s="54">
        <v>6933.7</v>
      </c>
      <c r="P35" s="54">
        <v>38.57</v>
      </c>
      <c r="Q35" s="54">
        <v>40.880000000000003</v>
      </c>
      <c r="R35" s="60">
        <v>2026</v>
      </c>
      <c r="S35" s="23">
        <v>1</v>
      </c>
    </row>
    <row r="36" spans="1:19">
      <c r="A36" s="19">
        <f t="shared" si="3"/>
        <v>14</v>
      </c>
      <c r="B36" s="53">
        <v>6135</v>
      </c>
      <c r="C36" s="52" t="s">
        <v>68</v>
      </c>
      <c r="D36" s="53">
        <v>1974</v>
      </c>
      <c r="E36" s="58" t="s">
        <v>24</v>
      </c>
      <c r="F36" s="58" t="s">
        <v>28</v>
      </c>
      <c r="G36" s="54">
        <v>3562.8</v>
      </c>
      <c r="H36" s="54">
        <v>2687.8</v>
      </c>
      <c r="I36" s="55">
        <v>102</v>
      </c>
      <c r="J36" s="54">
        <v>320753.83</v>
      </c>
      <c r="K36" s="54">
        <v>0</v>
      </c>
      <c r="L36" s="54">
        <v>0</v>
      </c>
      <c r="M36" s="54">
        <v>0</v>
      </c>
      <c r="N36" s="54">
        <v>197362.62</v>
      </c>
      <c r="O36" s="54">
        <v>123391.21</v>
      </c>
      <c r="P36" s="54">
        <v>119.34</v>
      </c>
      <c r="Q36" s="54">
        <v>746</v>
      </c>
      <c r="R36" s="60">
        <v>2026</v>
      </c>
      <c r="S36" s="23">
        <v>1</v>
      </c>
    </row>
    <row r="37" spans="1:19">
      <c r="A37" s="19">
        <f t="shared" si="3"/>
        <v>15</v>
      </c>
      <c r="B37" s="53">
        <v>6156</v>
      </c>
      <c r="C37" s="52" t="s">
        <v>64</v>
      </c>
      <c r="D37" s="53">
        <v>1960</v>
      </c>
      <c r="E37" s="58" t="s">
        <v>24</v>
      </c>
      <c r="F37" s="58" t="s">
        <v>28</v>
      </c>
      <c r="G37" s="54">
        <v>4993.5</v>
      </c>
      <c r="H37" s="54">
        <v>3654.5</v>
      </c>
      <c r="I37" s="55">
        <v>135</v>
      </c>
      <c r="J37" s="54">
        <v>405857.94</v>
      </c>
      <c r="K37" s="54">
        <v>0</v>
      </c>
      <c r="L37" s="54">
        <v>0</v>
      </c>
      <c r="M37" s="54">
        <v>0</v>
      </c>
      <c r="N37" s="54">
        <v>321107.96000000002</v>
      </c>
      <c r="O37" s="54">
        <v>84749.98</v>
      </c>
      <c r="P37" s="54">
        <v>111.06</v>
      </c>
      <c r="Q37" s="54">
        <v>261</v>
      </c>
      <c r="R37" s="60">
        <v>2026</v>
      </c>
      <c r="S37" s="23">
        <v>1</v>
      </c>
    </row>
    <row r="38" spans="1:19">
      <c r="A38" s="19">
        <f t="shared" si="3"/>
        <v>16</v>
      </c>
      <c r="B38" s="62">
        <v>6238</v>
      </c>
      <c r="C38" s="52" t="s">
        <v>54</v>
      </c>
      <c r="D38" s="53">
        <v>1953</v>
      </c>
      <c r="E38" s="63" t="s">
        <v>80</v>
      </c>
      <c r="F38" s="58" t="s">
        <v>33</v>
      </c>
      <c r="G38" s="54">
        <v>958.5</v>
      </c>
      <c r="H38" s="54">
        <v>888.3</v>
      </c>
      <c r="I38" s="55">
        <v>34</v>
      </c>
      <c r="J38" s="54">
        <v>22852456.460000001</v>
      </c>
      <c r="K38" s="54">
        <v>0</v>
      </c>
      <c r="L38" s="54">
        <v>0</v>
      </c>
      <c r="M38" s="54">
        <v>0</v>
      </c>
      <c r="N38" s="54">
        <v>18975416.050000001</v>
      </c>
      <c r="O38" s="54">
        <v>3877040.41</v>
      </c>
      <c r="P38" s="64">
        <v>25726.06</v>
      </c>
      <c r="Q38" s="54">
        <v>49410</v>
      </c>
      <c r="R38" s="60">
        <v>2026</v>
      </c>
      <c r="S38" s="23">
        <v>1</v>
      </c>
    </row>
    <row r="39" spans="1:19">
      <c r="A39" s="19">
        <f t="shared" si="3"/>
        <v>17</v>
      </c>
      <c r="B39" s="53">
        <v>6326</v>
      </c>
      <c r="C39" s="52" t="s">
        <v>85</v>
      </c>
      <c r="D39" s="53">
        <v>2001</v>
      </c>
      <c r="E39" s="58" t="s">
        <v>37</v>
      </c>
      <c r="F39" s="58" t="s">
        <v>33</v>
      </c>
      <c r="G39" s="54">
        <v>11961.3</v>
      </c>
      <c r="H39" s="54">
        <v>9983.1</v>
      </c>
      <c r="I39" s="55">
        <v>255</v>
      </c>
      <c r="J39" s="54">
        <v>25768404</v>
      </c>
      <c r="K39" s="54">
        <v>0</v>
      </c>
      <c r="L39" s="54">
        <v>0</v>
      </c>
      <c r="M39" s="54">
        <v>0</v>
      </c>
      <c r="N39" s="54">
        <v>23778415.52</v>
      </c>
      <c r="O39" s="54">
        <v>1989988.48</v>
      </c>
      <c r="P39" s="54">
        <v>2581.1999999999998</v>
      </c>
      <c r="Q39" s="54">
        <v>2581.1999999999998</v>
      </c>
      <c r="R39" s="60">
        <v>2026</v>
      </c>
      <c r="S39" s="23">
        <v>1</v>
      </c>
    </row>
    <row r="40" spans="1:19">
      <c r="A40" s="19">
        <f t="shared" si="3"/>
        <v>18</v>
      </c>
      <c r="B40" s="53">
        <v>6333</v>
      </c>
      <c r="C40" s="52" t="s">
        <v>51</v>
      </c>
      <c r="D40" s="53">
        <v>2002</v>
      </c>
      <c r="E40" s="58" t="s">
        <v>37</v>
      </c>
      <c r="F40" s="58" t="s">
        <v>28</v>
      </c>
      <c r="G40" s="54">
        <v>5132.2</v>
      </c>
      <c r="H40" s="54">
        <v>4930.1000000000004</v>
      </c>
      <c r="I40" s="55">
        <v>136</v>
      </c>
      <c r="J40" s="54">
        <v>146504</v>
      </c>
      <c r="K40" s="54">
        <v>0</v>
      </c>
      <c r="L40" s="54">
        <v>0</v>
      </c>
      <c r="M40" s="54">
        <v>0</v>
      </c>
      <c r="N40" s="54">
        <v>132636.6</v>
      </c>
      <c r="O40" s="54">
        <v>13867.4</v>
      </c>
      <c r="P40" s="54">
        <v>29.72</v>
      </c>
      <c r="Q40" s="54">
        <v>31.5</v>
      </c>
      <c r="R40" s="60">
        <v>2026</v>
      </c>
      <c r="S40" s="23">
        <v>1</v>
      </c>
    </row>
    <row r="41" spans="1:19">
      <c r="A41" s="19">
        <f t="shared" si="3"/>
        <v>19</v>
      </c>
      <c r="B41" s="53">
        <v>6338</v>
      </c>
      <c r="C41" s="52" t="s">
        <v>49</v>
      </c>
      <c r="D41" s="53">
        <v>2001</v>
      </c>
      <c r="E41" s="58" t="s">
        <v>37</v>
      </c>
      <c r="F41" s="58" t="s">
        <v>33</v>
      </c>
      <c r="G41" s="54">
        <v>11729.2</v>
      </c>
      <c r="H41" s="54">
        <v>10696.7</v>
      </c>
      <c r="I41" s="55">
        <v>325</v>
      </c>
      <c r="J41" s="54">
        <v>9842650.5999999996</v>
      </c>
      <c r="K41" s="54">
        <v>0</v>
      </c>
      <c r="L41" s="54">
        <v>0</v>
      </c>
      <c r="M41" s="54">
        <v>0</v>
      </c>
      <c r="N41" s="54">
        <v>8746666.4000000004</v>
      </c>
      <c r="O41" s="54">
        <v>1095984.2</v>
      </c>
      <c r="P41" s="54">
        <v>920.16</v>
      </c>
      <c r="Q41" s="54">
        <v>1159.92</v>
      </c>
      <c r="R41" s="60">
        <v>2026</v>
      </c>
      <c r="S41" s="23">
        <v>1</v>
      </c>
    </row>
    <row r="42" spans="1:19">
      <c r="A42" s="19">
        <f t="shared" si="3"/>
        <v>20</v>
      </c>
      <c r="B42" s="53">
        <v>6391</v>
      </c>
      <c r="C42" s="52" t="s">
        <v>91</v>
      </c>
      <c r="D42" s="53">
        <v>1958</v>
      </c>
      <c r="E42" s="58" t="s">
        <v>79</v>
      </c>
      <c r="F42" s="58" t="s">
        <v>28</v>
      </c>
      <c r="G42" s="54">
        <v>4179</v>
      </c>
      <c r="H42" s="54">
        <v>2307.3000000000002</v>
      </c>
      <c r="I42" s="55">
        <v>87</v>
      </c>
      <c r="J42" s="54">
        <v>784942.14</v>
      </c>
      <c r="K42" s="54">
        <v>0</v>
      </c>
      <c r="L42" s="54">
        <v>0</v>
      </c>
      <c r="M42" s="54">
        <v>0</v>
      </c>
      <c r="N42" s="54">
        <v>648006.29</v>
      </c>
      <c r="O42" s="54">
        <v>136935.85</v>
      </c>
      <c r="P42" s="54">
        <v>340.2</v>
      </c>
      <c r="Q42" s="54">
        <v>669</v>
      </c>
      <c r="R42" s="60">
        <v>2026</v>
      </c>
      <c r="S42" s="23">
        <v>1</v>
      </c>
    </row>
    <row r="43" spans="1:19">
      <c r="A43" s="19">
        <f t="shared" si="3"/>
        <v>21</v>
      </c>
      <c r="B43" s="53">
        <v>6393</v>
      </c>
      <c r="C43" s="52" t="s">
        <v>93</v>
      </c>
      <c r="D43" s="53">
        <v>1960</v>
      </c>
      <c r="E43" s="58" t="s">
        <v>79</v>
      </c>
      <c r="F43" s="58" t="s">
        <v>28</v>
      </c>
      <c r="G43" s="54">
        <v>4953</v>
      </c>
      <c r="H43" s="54">
        <v>3135.7</v>
      </c>
      <c r="I43" s="55">
        <v>118</v>
      </c>
      <c r="J43" s="54">
        <v>1046428.87</v>
      </c>
      <c r="K43" s="54">
        <v>0</v>
      </c>
      <c r="L43" s="54">
        <v>0</v>
      </c>
      <c r="M43" s="54">
        <v>0</v>
      </c>
      <c r="N43" s="54">
        <v>944622.68</v>
      </c>
      <c r="O43" s="54">
        <v>101806.19</v>
      </c>
      <c r="P43" s="54">
        <v>333.71</v>
      </c>
      <c r="Q43" s="54">
        <v>366</v>
      </c>
      <c r="R43" s="60">
        <v>2026</v>
      </c>
      <c r="S43" s="23">
        <v>1</v>
      </c>
    </row>
    <row r="44" spans="1:19">
      <c r="A44" s="19">
        <f t="shared" si="3"/>
        <v>22</v>
      </c>
      <c r="B44" s="53">
        <v>6411</v>
      </c>
      <c r="C44" s="52" t="s">
        <v>42</v>
      </c>
      <c r="D44" s="53" t="s">
        <v>81</v>
      </c>
      <c r="E44" s="58" t="s">
        <v>37</v>
      </c>
      <c r="F44" s="58" t="s">
        <v>33</v>
      </c>
      <c r="G44" s="54">
        <v>9922.16</v>
      </c>
      <c r="H44" s="54">
        <v>7410.6</v>
      </c>
      <c r="I44" s="55">
        <v>275</v>
      </c>
      <c r="J44" s="54">
        <v>3394267.7</v>
      </c>
      <c r="K44" s="54">
        <v>0</v>
      </c>
      <c r="L44" s="54">
        <v>0</v>
      </c>
      <c r="M44" s="54">
        <v>0</v>
      </c>
      <c r="N44" s="54">
        <v>2896770.58</v>
      </c>
      <c r="O44" s="54">
        <v>497497.12</v>
      </c>
      <c r="P44" s="54">
        <v>458.03</v>
      </c>
      <c r="Q44" s="54">
        <v>869.31</v>
      </c>
      <c r="R44" s="60">
        <v>2026</v>
      </c>
      <c r="S44" s="23">
        <v>1</v>
      </c>
    </row>
    <row r="45" spans="1:19">
      <c r="A45" s="19">
        <f t="shared" si="3"/>
        <v>23</v>
      </c>
      <c r="B45" s="53">
        <v>6448</v>
      </c>
      <c r="C45" s="52" t="s">
        <v>62</v>
      </c>
      <c r="D45" s="53">
        <v>1957</v>
      </c>
      <c r="E45" s="58" t="s">
        <v>24</v>
      </c>
      <c r="F45" s="58" t="s">
        <v>33</v>
      </c>
      <c r="G45" s="54">
        <v>2699.3</v>
      </c>
      <c r="H45" s="54">
        <v>2272</v>
      </c>
      <c r="I45" s="55">
        <v>86</v>
      </c>
      <c r="J45" s="54">
        <v>42104704</v>
      </c>
      <c r="K45" s="54">
        <v>0</v>
      </c>
      <c r="L45" s="54">
        <v>0</v>
      </c>
      <c r="M45" s="54">
        <v>0</v>
      </c>
      <c r="N45" s="54">
        <v>38385505.789999999</v>
      </c>
      <c r="O45" s="54">
        <v>3719198.21</v>
      </c>
      <c r="P45" s="54">
        <v>18532</v>
      </c>
      <c r="Q45" s="54">
        <v>18532</v>
      </c>
      <c r="R45" s="60">
        <v>2026</v>
      </c>
      <c r="S45" s="23">
        <v>1</v>
      </c>
    </row>
    <row r="46" spans="1:19">
      <c r="A46" s="19">
        <f t="shared" si="3"/>
        <v>24</v>
      </c>
      <c r="B46" s="53">
        <v>6525</v>
      </c>
      <c r="C46" s="52" t="s">
        <v>88</v>
      </c>
      <c r="D46" s="53">
        <v>1953</v>
      </c>
      <c r="E46" s="58" t="s">
        <v>87</v>
      </c>
      <c r="F46" s="58" t="s">
        <v>28</v>
      </c>
      <c r="G46" s="54">
        <v>525.1</v>
      </c>
      <c r="H46" s="54">
        <v>478.2</v>
      </c>
      <c r="I46" s="55">
        <v>24</v>
      </c>
      <c r="J46" s="54">
        <v>210686.18</v>
      </c>
      <c r="K46" s="54">
        <v>0</v>
      </c>
      <c r="L46" s="54">
        <v>0</v>
      </c>
      <c r="M46" s="54">
        <v>0</v>
      </c>
      <c r="N46" s="54">
        <v>186107.7</v>
      </c>
      <c r="O46" s="54">
        <v>24578.48</v>
      </c>
      <c r="P46" s="54">
        <v>440.58</v>
      </c>
      <c r="Q46" s="54">
        <v>640</v>
      </c>
      <c r="R46" s="60">
        <v>2026</v>
      </c>
      <c r="S46" s="23">
        <v>1</v>
      </c>
    </row>
    <row r="47" spans="1:19">
      <c r="A47" s="85" t="s">
        <v>47</v>
      </c>
      <c r="B47" s="85"/>
      <c r="C47" s="85"/>
      <c r="D47" s="19"/>
      <c r="E47" s="19" t="s">
        <v>10</v>
      </c>
      <c r="F47" s="19" t="s">
        <v>10</v>
      </c>
      <c r="G47" s="16">
        <f t="shared" ref="G47:O47" si="4">SUM(G48:G78)</f>
        <v>138819.97</v>
      </c>
      <c r="H47" s="16">
        <f t="shared" si="4"/>
        <v>99785.04</v>
      </c>
      <c r="I47" s="17">
        <f t="shared" si="4"/>
        <v>3727</v>
      </c>
      <c r="J47" s="16">
        <f t="shared" si="4"/>
        <v>468276809</v>
      </c>
      <c r="K47" s="16">
        <f t="shared" si="4"/>
        <v>0</v>
      </c>
      <c r="L47" s="16">
        <f t="shared" si="4"/>
        <v>0</v>
      </c>
      <c r="M47" s="16">
        <f t="shared" si="4"/>
        <v>0</v>
      </c>
      <c r="N47" s="16">
        <f t="shared" si="4"/>
        <v>468276809</v>
      </c>
      <c r="O47" s="16">
        <f t="shared" si="4"/>
        <v>0</v>
      </c>
      <c r="P47" s="19" t="s">
        <v>10</v>
      </c>
      <c r="Q47" s="19" t="s">
        <v>10</v>
      </c>
      <c r="R47" s="19" t="s">
        <v>10</v>
      </c>
      <c r="S47" s="19" t="s">
        <v>10</v>
      </c>
    </row>
    <row r="48" spans="1:19" ht="17.25" customHeight="1">
      <c r="A48" s="19">
        <v>1</v>
      </c>
      <c r="B48" s="61">
        <v>5993</v>
      </c>
      <c r="C48" s="57" t="s">
        <v>78</v>
      </c>
      <c r="D48" s="58">
        <v>1968</v>
      </c>
      <c r="E48" s="63" t="s">
        <v>24</v>
      </c>
      <c r="F48" s="58" t="s">
        <v>28</v>
      </c>
      <c r="G48" s="54">
        <v>2982</v>
      </c>
      <c r="H48" s="54">
        <v>2444.6999999999998</v>
      </c>
      <c r="I48" s="55">
        <v>91</v>
      </c>
      <c r="J48" s="54">
        <v>625843.19999999995</v>
      </c>
      <c r="K48" s="54">
        <v>0</v>
      </c>
      <c r="L48" s="54">
        <v>0</v>
      </c>
      <c r="M48" s="54">
        <v>0</v>
      </c>
      <c r="N48" s="54">
        <v>625843.19999999995</v>
      </c>
      <c r="O48" s="54">
        <v>0</v>
      </c>
      <c r="P48" s="54">
        <v>256</v>
      </c>
      <c r="Q48" s="54">
        <v>256</v>
      </c>
      <c r="R48" s="22">
        <v>2027</v>
      </c>
      <c r="S48" s="23">
        <v>1</v>
      </c>
    </row>
    <row r="49" spans="1:19" ht="17.25" customHeight="1">
      <c r="A49" s="19">
        <f>A48+1</f>
        <v>2</v>
      </c>
      <c r="B49" s="61">
        <v>6033</v>
      </c>
      <c r="C49" s="57" t="s">
        <v>41</v>
      </c>
      <c r="D49" s="58">
        <v>1971</v>
      </c>
      <c r="E49" s="63" t="s">
        <v>37</v>
      </c>
      <c r="F49" s="58" t="s">
        <v>28</v>
      </c>
      <c r="G49" s="54">
        <v>14549.38</v>
      </c>
      <c r="H49" s="54">
        <v>10846.3</v>
      </c>
      <c r="I49" s="55">
        <v>402</v>
      </c>
      <c r="J49" s="54">
        <v>155270</v>
      </c>
      <c r="K49" s="54">
        <v>0</v>
      </c>
      <c r="L49" s="54">
        <v>0</v>
      </c>
      <c r="M49" s="54">
        <v>0</v>
      </c>
      <c r="N49" s="54">
        <v>155270</v>
      </c>
      <c r="O49" s="54">
        <v>0</v>
      </c>
      <c r="P49" s="54">
        <v>14.32</v>
      </c>
      <c r="Q49" s="54">
        <v>14.32</v>
      </c>
      <c r="R49" s="22">
        <v>2027</v>
      </c>
      <c r="S49" s="23">
        <v>1</v>
      </c>
    </row>
    <row r="50" spans="1:19">
      <c r="A50" s="19">
        <f t="shared" ref="A50:A78" si="5">A49+1</f>
        <v>3</v>
      </c>
      <c r="B50" s="53">
        <v>6037</v>
      </c>
      <c r="C50" s="57" t="s">
        <v>52</v>
      </c>
      <c r="D50" s="58">
        <v>1972</v>
      </c>
      <c r="E50" s="63" t="s">
        <v>37</v>
      </c>
      <c r="F50" s="58" t="s">
        <v>28</v>
      </c>
      <c r="G50" s="54">
        <v>9738.5499999999993</v>
      </c>
      <c r="H50" s="54">
        <v>7323.74</v>
      </c>
      <c r="I50" s="55">
        <v>271</v>
      </c>
      <c r="J50" s="54">
        <v>310540</v>
      </c>
      <c r="K50" s="54">
        <v>0</v>
      </c>
      <c r="L50" s="54">
        <v>0</v>
      </c>
      <c r="M50" s="54">
        <v>0</v>
      </c>
      <c r="N50" s="54">
        <v>310540</v>
      </c>
      <c r="O50" s="54">
        <v>0</v>
      </c>
      <c r="P50" s="54">
        <v>42.4</v>
      </c>
      <c r="Q50" s="54">
        <v>42.4</v>
      </c>
      <c r="R50" s="22">
        <v>2027</v>
      </c>
      <c r="S50" s="23">
        <v>1</v>
      </c>
    </row>
    <row r="51" spans="1:19" ht="17.25" customHeight="1">
      <c r="A51" s="19">
        <f t="shared" si="5"/>
        <v>4</v>
      </c>
      <c r="B51" s="61">
        <v>6064</v>
      </c>
      <c r="C51" s="57" t="s">
        <v>43</v>
      </c>
      <c r="D51" s="58">
        <v>2000</v>
      </c>
      <c r="E51" s="63" t="s">
        <v>37</v>
      </c>
      <c r="F51" s="58" t="s">
        <v>33</v>
      </c>
      <c r="G51" s="54">
        <v>22476.3</v>
      </c>
      <c r="H51" s="54">
        <v>18135.099999999999</v>
      </c>
      <c r="I51" s="55">
        <v>676</v>
      </c>
      <c r="J51" s="54">
        <v>12884202</v>
      </c>
      <c r="K51" s="54">
        <v>0</v>
      </c>
      <c r="L51" s="54">
        <v>0</v>
      </c>
      <c r="M51" s="54">
        <v>0</v>
      </c>
      <c r="N51" s="54">
        <v>12884202</v>
      </c>
      <c r="O51" s="54">
        <v>0</v>
      </c>
      <c r="P51" s="54">
        <v>710.46</v>
      </c>
      <c r="Q51" s="54">
        <v>710.46</v>
      </c>
      <c r="R51" s="22">
        <v>2027</v>
      </c>
      <c r="S51" s="23">
        <v>1</v>
      </c>
    </row>
    <row r="52" spans="1:19">
      <c r="A52" s="19">
        <f t="shared" si="5"/>
        <v>5</v>
      </c>
      <c r="B52" s="53">
        <v>5839</v>
      </c>
      <c r="C52" s="57" t="s">
        <v>92</v>
      </c>
      <c r="D52" s="53">
        <v>1960</v>
      </c>
      <c r="E52" s="58" t="s">
        <v>79</v>
      </c>
      <c r="F52" s="58" t="s">
        <v>33</v>
      </c>
      <c r="G52" s="56">
        <v>2138</v>
      </c>
      <c r="H52" s="56">
        <v>1239.0999999999999</v>
      </c>
      <c r="I52" s="59">
        <v>47</v>
      </c>
      <c r="J52" s="54">
        <v>15286776.699999999</v>
      </c>
      <c r="K52" s="56">
        <v>0</v>
      </c>
      <c r="L52" s="56">
        <v>0</v>
      </c>
      <c r="M52" s="56">
        <v>0</v>
      </c>
      <c r="N52" s="56">
        <v>15286776.699999999</v>
      </c>
      <c r="O52" s="54">
        <v>0</v>
      </c>
      <c r="P52" s="56">
        <v>12337</v>
      </c>
      <c r="Q52" s="54">
        <v>12337</v>
      </c>
      <c r="R52" s="22">
        <v>2027</v>
      </c>
      <c r="S52" s="23">
        <v>1</v>
      </c>
    </row>
    <row r="53" spans="1:19">
      <c r="A53" s="19">
        <f t="shared" si="5"/>
        <v>6</v>
      </c>
      <c r="B53" s="53">
        <v>5870</v>
      </c>
      <c r="C53" s="57" t="s">
        <v>63</v>
      </c>
      <c r="D53" s="53">
        <v>1957</v>
      </c>
      <c r="E53" s="58" t="s">
        <v>24</v>
      </c>
      <c r="F53" s="58" t="s">
        <v>33</v>
      </c>
      <c r="G53" s="56">
        <v>3421</v>
      </c>
      <c r="H53" s="56">
        <v>2339.1999999999998</v>
      </c>
      <c r="I53" s="59">
        <v>96</v>
      </c>
      <c r="J53" s="54">
        <v>43350054.399999999</v>
      </c>
      <c r="K53" s="56">
        <v>0</v>
      </c>
      <c r="L53" s="56">
        <v>0</v>
      </c>
      <c r="M53" s="56">
        <v>0</v>
      </c>
      <c r="N53" s="56">
        <v>43350054.399999999</v>
      </c>
      <c r="O53" s="54">
        <v>0</v>
      </c>
      <c r="P53" s="56">
        <v>18532</v>
      </c>
      <c r="Q53" s="54">
        <v>18532</v>
      </c>
      <c r="R53" s="22">
        <v>2027</v>
      </c>
      <c r="S53" s="23">
        <v>1</v>
      </c>
    </row>
    <row r="54" spans="1:19">
      <c r="A54" s="19">
        <f t="shared" si="5"/>
        <v>7</v>
      </c>
      <c r="B54" s="53">
        <v>5874</v>
      </c>
      <c r="C54" s="57" t="s">
        <v>97</v>
      </c>
      <c r="D54" s="53">
        <v>1957</v>
      </c>
      <c r="E54" s="58" t="s">
        <v>79</v>
      </c>
      <c r="F54" s="58" t="s">
        <v>28</v>
      </c>
      <c r="G54" s="56">
        <v>4065</v>
      </c>
      <c r="H54" s="56">
        <v>2947.8</v>
      </c>
      <c r="I54" s="59">
        <v>114</v>
      </c>
      <c r="J54" s="54">
        <v>1972078.2</v>
      </c>
      <c r="K54" s="56">
        <v>0</v>
      </c>
      <c r="L54" s="56">
        <v>0</v>
      </c>
      <c r="M54" s="56">
        <v>0</v>
      </c>
      <c r="N54" s="56">
        <v>1972078.2</v>
      </c>
      <c r="O54" s="54">
        <v>0</v>
      </c>
      <c r="P54" s="56">
        <v>669</v>
      </c>
      <c r="Q54" s="54">
        <v>669</v>
      </c>
      <c r="R54" s="22">
        <v>2027</v>
      </c>
      <c r="S54" s="23">
        <v>1</v>
      </c>
    </row>
    <row r="55" spans="1:19">
      <c r="A55" s="19">
        <f t="shared" si="5"/>
        <v>8</v>
      </c>
      <c r="B55" s="53">
        <v>5900</v>
      </c>
      <c r="C55" s="57" t="s">
        <v>94</v>
      </c>
      <c r="D55" s="53">
        <v>1967</v>
      </c>
      <c r="E55" s="58" t="s">
        <v>79</v>
      </c>
      <c r="F55" s="58" t="s">
        <v>33</v>
      </c>
      <c r="G55" s="56">
        <v>7762</v>
      </c>
      <c r="H55" s="56">
        <v>4773.5</v>
      </c>
      <c r="I55" s="59">
        <v>180</v>
      </c>
      <c r="J55" s="54">
        <v>41300322</v>
      </c>
      <c r="K55" s="56">
        <v>0</v>
      </c>
      <c r="L55" s="56">
        <v>0</v>
      </c>
      <c r="M55" s="56">
        <v>0</v>
      </c>
      <c r="N55" s="56">
        <v>41300322</v>
      </c>
      <c r="O55" s="54">
        <v>0</v>
      </c>
      <c r="P55" s="56">
        <v>8652</v>
      </c>
      <c r="Q55" s="54">
        <v>8652</v>
      </c>
      <c r="R55" s="22">
        <v>2027</v>
      </c>
      <c r="S55" s="23">
        <v>1</v>
      </c>
    </row>
    <row r="56" spans="1:19">
      <c r="A56" s="19">
        <f t="shared" si="5"/>
        <v>9</v>
      </c>
      <c r="B56" s="53">
        <v>5901</v>
      </c>
      <c r="C56" s="57" t="s">
        <v>95</v>
      </c>
      <c r="D56" s="53">
        <v>1967</v>
      </c>
      <c r="E56" s="58" t="s">
        <v>79</v>
      </c>
      <c r="F56" s="58" t="s">
        <v>33</v>
      </c>
      <c r="G56" s="56">
        <v>4053.1</v>
      </c>
      <c r="H56" s="56">
        <v>2557.1</v>
      </c>
      <c r="I56" s="59">
        <v>97</v>
      </c>
      <c r="J56" s="54">
        <v>31546942.699999999</v>
      </c>
      <c r="K56" s="56">
        <v>0</v>
      </c>
      <c r="L56" s="56">
        <v>0</v>
      </c>
      <c r="M56" s="56">
        <v>0</v>
      </c>
      <c r="N56" s="56">
        <v>31546942.699999999</v>
      </c>
      <c r="O56" s="54">
        <v>0</v>
      </c>
      <c r="P56" s="56">
        <v>12337</v>
      </c>
      <c r="Q56" s="54">
        <v>12337</v>
      </c>
      <c r="R56" s="22">
        <v>2027</v>
      </c>
      <c r="S56" s="23">
        <v>1</v>
      </c>
    </row>
    <row r="57" spans="1:19">
      <c r="A57" s="19">
        <f t="shared" si="5"/>
        <v>10</v>
      </c>
      <c r="B57" s="62">
        <v>5903</v>
      </c>
      <c r="C57" s="52" t="s">
        <v>65</v>
      </c>
      <c r="D57" s="53">
        <v>1974</v>
      </c>
      <c r="E57" s="63" t="s">
        <v>24</v>
      </c>
      <c r="F57" s="58" t="s">
        <v>33</v>
      </c>
      <c r="G57" s="54">
        <v>3555.4</v>
      </c>
      <c r="H57" s="54">
        <v>2682.4</v>
      </c>
      <c r="I57" s="55">
        <v>101</v>
      </c>
      <c r="J57" s="54">
        <v>48264423.200000003</v>
      </c>
      <c r="K57" s="54">
        <v>0</v>
      </c>
      <c r="L57" s="54">
        <v>0</v>
      </c>
      <c r="M57" s="54">
        <v>0</v>
      </c>
      <c r="N57" s="54">
        <v>48264423.200000003</v>
      </c>
      <c r="O57" s="54">
        <v>0</v>
      </c>
      <c r="P57" s="64">
        <v>17993</v>
      </c>
      <c r="Q57" s="54">
        <v>17993</v>
      </c>
      <c r="R57" s="22">
        <v>2027</v>
      </c>
      <c r="S57" s="23">
        <v>1</v>
      </c>
    </row>
    <row r="58" spans="1:19">
      <c r="A58" s="19">
        <f t="shared" si="5"/>
        <v>11</v>
      </c>
      <c r="B58" s="53">
        <v>5906</v>
      </c>
      <c r="C58" s="52" t="s">
        <v>67</v>
      </c>
      <c r="D58" s="53">
        <v>1974</v>
      </c>
      <c r="E58" s="58" t="s">
        <v>24</v>
      </c>
      <c r="F58" s="58" t="s">
        <v>33</v>
      </c>
      <c r="G58" s="54">
        <v>3484.3</v>
      </c>
      <c r="H58" s="54">
        <v>2667.3</v>
      </c>
      <c r="I58" s="55">
        <v>101</v>
      </c>
      <c r="J58" s="54">
        <v>47992728.899999999</v>
      </c>
      <c r="K58" s="54">
        <v>0</v>
      </c>
      <c r="L58" s="54">
        <v>0</v>
      </c>
      <c r="M58" s="54">
        <v>0</v>
      </c>
      <c r="N58" s="54">
        <v>47992728.899999999</v>
      </c>
      <c r="O58" s="54">
        <v>0</v>
      </c>
      <c r="P58" s="54">
        <v>17993</v>
      </c>
      <c r="Q58" s="54">
        <v>17993</v>
      </c>
      <c r="R58" s="22">
        <v>2027</v>
      </c>
      <c r="S58" s="23">
        <v>1</v>
      </c>
    </row>
    <row r="59" spans="1:19">
      <c r="A59" s="19">
        <f t="shared" si="5"/>
        <v>12</v>
      </c>
      <c r="B59" s="53">
        <v>5915</v>
      </c>
      <c r="C59" s="57" t="s">
        <v>96</v>
      </c>
      <c r="D59" s="53">
        <v>1967</v>
      </c>
      <c r="E59" s="58" t="s">
        <v>79</v>
      </c>
      <c r="F59" s="58" t="s">
        <v>33</v>
      </c>
      <c r="G59" s="56">
        <v>6062.5</v>
      </c>
      <c r="H59" s="56">
        <v>3878</v>
      </c>
      <c r="I59" s="59">
        <v>147</v>
      </c>
      <c r="J59" s="54">
        <v>33552456</v>
      </c>
      <c r="K59" s="56">
        <v>0</v>
      </c>
      <c r="L59" s="56">
        <v>0</v>
      </c>
      <c r="M59" s="56">
        <v>0</v>
      </c>
      <c r="N59" s="56">
        <v>33552456</v>
      </c>
      <c r="O59" s="54">
        <v>0</v>
      </c>
      <c r="P59" s="56">
        <v>8652</v>
      </c>
      <c r="Q59" s="54">
        <v>8652</v>
      </c>
      <c r="R59" s="22">
        <v>2027</v>
      </c>
      <c r="S59" s="23">
        <v>1</v>
      </c>
    </row>
    <row r="60" spans="1:19">
      <c r="A60" s="19">
        <f t="shared" si="5"/>
        <v>13</v>
      </c>
      <c r="B60" s="53">
        <v>6121</v>
      </c>
      <c r="C60" s="57" t="s">
        <v>44</v>
      </c>
      <c r="D60" s="53">
        <v>1971</v>
      </c>
      <c r="E60" s="58" t="s">
        <v>37</v>
      </c>
      <c r="F60" s="58" t="s">
        <v>33</v>
      </c>
      <c r="G60" s="56">
        <v>3203.19</v>
      </c>
      <c r="H60" s="56">
        <v>2561.5</v>
      </c>
      <c r="I60" s="59">
        <v>86</v>
      </c>
      <c r="J60" s="54">
        <v>6442101</v>
      </c>
      <c r="K60" s="56">
        <v>0</v>
      </c>
      <c r="L60" s="56">
        <v>0</v>
      </c>
      <c r="M60" s="56">
        <v>0</v>
      </c>
      <c r="N60" s="56">
        <v>6442101</v>
      </c>
      <c r="O60" s="54">
        <v>0</v>
      </c>
      <c r="P60" s="56">
        <v>2514.9699999999998</v>
      </c>
      <c r="Q60" s="54">
        <v>2514.9699999999998</v>
      </c>
      <c r="R60" s="22">
        <v>2027</v>
      </c>
      <c r="S60" s="23">
        <v>1</v>
      </c>
    </row>
    <row r="61" spans="1:19">
      <c r="A61" s="19">
        <f t="shared" si="5"/>
        <v>14</v>
      </c>
      <c r="B61" s="53">
        <v>6124</v>
      </c>
      <c r="C61" s="57" t="s">
        <v>77</v>
      </c>
      <c r="D61" s="53">
        <v>1970</v>
      </c>
      <c r="E61" s="58" t="s">
        <v>24</v>
      </c>
      <c r="F61" s="58" t="s">
        <v>28</v>
      </c>
      <c r="G61" s="56">
        <v>2962.9</v>
      </c>
      <c r="H61" s="56">
        <v>2318.6</v>
      </c>
      <c r="I61" s="59">
        <v>88</v>
      </c>
      <c r="J61" s="54">
        <v>593561.59999999998</v>
      </c>
      <c r="K61" s="56">
        <v>0</v>
      </c>
      <c r="L61" s="56">
        <v>0</v>
      </c>
      <c r="M61" s="56">
        <v>0</v>
      </c>
      <c r="N61" s="56">
        <v>593561.59999999998</v>
      </c>
      <c r="O61" s="54">
        <v>0</v>
      </c>
      <c r="P61" s="56">
        <v>256</v>
      </c>
      <c r="Q61" s="54">
        <v>256</v>
      </c>
      <c r="R61" s="22">
        <v>2027</v>
      </c>
      <c r="S61" s="23">
        <v>1</v>
      </c>
    </row>
    <row r="62" spans="1:19">
      <c r="A62" s="19">
        <f t="shared" si="5"/>
        <v>15</v>
      </c>
      <c r="B62" s="53">
        <v>6128</v>
      </c>
      <c r="C62" s="57" t="s">
        <v>50</v>
      </c>
      <c r="D62" s="53">
        <v>1974</v>
      </c>
      <c r="E62" s="58" t="s">
        <v>37</v>
      </c>
      <c r="F62" s="58" t="s">
        <v>33</v>
      </c>
      <c r="G62" s="56">
        <v>2658.6</v>
      </c>
      <c r="H62" s="56">
        <v>1899.3</v>
      </c>
      <c r="I62" s="59">
        <v>72</v>
      </c>
      <c r="J62" s="54">
        <v>6442101</v>
      </c>
      <c r="K62" s="56">
        <v>0</v>
      </c>
      <c r="L62" s="56">
        <v>0</v>
      </c>
      <c r="M62" s="56">
        <v>0</v>
      </c>
      <c r="N62" s="56">
        <v>6442101</v>
      </c>
      <c r="O62" s="54">
        <v>0</v>
      </c>
      <c r="P62" s="56">
        <v>3391.83</v>
      </c>
      <c r="Q62" s="54">
        <v>3391.83</v>
      </c>
      <c r="R62" s="22">
        <v>2027</v>
      </c>
      <c r="S62" s="23">
        <v>1</v>
      </c>
    </row>
    <row r="63" spans="1:19">
      <c r="A63" s="19">
        <f t="shared" si="5"/>
        <v>16</v>
      </c>
      <c r="B63" s="53">
        <v>6135</v>
      </c>
      <c r="C63" s="52" t="s">
        <v>68</v>
      </c>
      <c r="D63" s="53">
        <v>1974</v>
      </c>
      <c r="E63" s="58" t="s">
        <v>24</v>
      </c>
      <c r="F63" s="58" t="s">
        <v>33</v>
      </c>
      <c r="G63" s="54">
        <v>3562.8</v>
      </c>
      <c r="H63" s="54">
        <v>2687.8</v>
      </c>
      <c r="I63" s="55">
        <v>102</v>
      </c>
      <c r="J63" s="54">
        <v>48361585.399999999</v>
      </c>
      <c r="K63" s="54">
        <v>0</v>
      </c>
      <c r="L63" s="54">
        <v>0</v>
      </c>
      <c r="M63" s="54">
        <v>0</v>
      </c>
      <c r="N63" s="54">
        <v>48361585.399999999</v>
      </c>
      <c r="O63" s="54">
        <v>0</v>
      </c>
      <c r="P63" s="54">
        <v>17993</v>
      </c>
      <c r="Q63" s="54">
        <v>17993</v>
      </c>
      <c r="R63" s="22">
        <v>2027</v>
      </c>
      <c r="S63" s="23">
        <v>1</v>
      </c>
    </row>
    <row r="64" spans="1:19">
      <c r="A64" s="19">
        <f t="shared" si="5"/>
        <v>17</v>
      </c>
      <c r="B64" s="53">
        <v>6156</v>
      </c>
      <c r="C64" s="52" t="s">
        <v>64</v>
      </c>
      <c r="D64" s="53">
        <v>1960</v>
      </c>
      <c r="E64" s="58" t="s">
        <v>24</v>
      </c>
      <c r="F64" s="58" t="s">
        <v>33</v>
      </c>
      <c r="G64" s="54">
        <v>4993.5</v>
      </c>
      <c r="H64" s="54">
        <v>3654.5</v>
      </c>
      <c r="I64" s="55">
        <v>135</v>
      </c>
      <c r="J64" s="54">
        <v>37897165</v>
      </c>
      <c r="K64" s="54">
        <v>0</v>
      </c>
      <c r="L64" s="54">
        <v>0</v>
      </c>
      <c r="M64" s="54">
        <v>0</v>
      </c>
      <c r="N64" s="54">
        <v>37897165</v>
      </c>
      <c r="O64" s="54">
        <v>0</v>
      </c>
      <c r="P64" s="54">
        <v>10370</v>
      </c>
      <c r="Q64" s="54">
        <v>10370</v>
      </c>
      <c r="R64" s="22">
        <v>2027</v>
      </c>
      <c r="S64" s="23">
        <v>1</v>
      </c>
    </row>
    <row r="65" spans="1:19">
      <c r="A65" s="19">
        <f t="shared" si="5"/>
        <v>18</v>
      </c>
      <c r="B65" s="53">
        <v>6257</v>
      </c>
      <c r="C65" s="57" t="s">
        <v>73</v>
      </c>
      <c r="D65" s="53">
        <v>1955</v>
      </c>
      <c r="E65" s="58" t="s">
        <v>80</v>
      </c>
      <c r="F65" s="58" t="s">
        <v>28</v>
      </c>
      <c r="G65" s="56">
        <v>1527.2</v>
      </c>
      <c r="H65" s="56">
        <v>897.2</v>
      </c>
      <c r="I65" s="59">
        <v>34</v>
      </c>
      <c r="J65" s="54">
        <v>1180715.2</v>
      </c>
      <c r="K65" s="56">
        <v>0</v>
      </c>
      <c r="L65" s="56">
        <v>0</v>
      </c>
      <c r="M65" s="56">
        <v>0</v>
      </c>
      <c r="N65" s="56">
        <v>1180715.2</v>
      </c>
      <c r="O65" s="54">
        <v>0</v>
      </c>
      <c r="P65" s="56">
        <v>1316</v>
      </c>
      <c r="Q65" s="54">
        <v>1316</v>
      </c>
      <c r="R65" s="22">
        <v>2027</v>
      </c>
      <c r="S65" s="23">
        <v>1</v>
      </c>
    </row>
    <row r="66" spans="1:19">
      <c r="A66" s="19">
        <f t="shared" si="5"/>
        <v>19</v>
      </c>
      <c r="B66" s="53">
        <v>6333</v>
      </c>
      <c r="C66" s="57" t="s">
        <v>51</v>
      </c>
      <c r="D66" s="58">
        <v>2002</v>
      </c>
      <c r="E66" s="63" t="s">
        <v>37</v>
      </c>
      <c r="F66" s="58" t="s">
        <v>33</v>
      </c>
      <c r="G66" s="54">
        <v>5132.2</v>
      </c>
      <c r="H66" s="54">
        <v>4930.1000000000004</v>
      </c>
      <c r="I66" s="55">
        <v>136</v>
      </c>
      <c r="J66" s="54">
        <v>11168489</v>
      </c>
      <c r="K66" s="54">
        <v>0</v>
      </c>
      <c r="L66" s="54">
        <v>0</v>
      </c>
      <c r="M66" s="54">
        <v>0</v>
      </c>
      <c r="N66" s="54">
        <v>11168489</v>
      </c>
      <c r="O66" s="54">
        <v>0</v>
      </c>
      <c r="P66" s="54">
        <v>2265.37</v>
      </c>
      <c r="Q66" s="54">
        <v>2265.37</v>
      </c>
      <c r="R66" s="22">
        <v>2027</v>
      </c>
      <c r="S66" s="23">
        <v>1</v>
      </c>
    </row>
    <row r="67" spans="1:19">
      <c r="A67" s="19">
        <f t="shared" si="5"/>
        <v>20</v>
      </c>
      <c r="B67" s="53">
        <v>6391</v>
      </c>
      <c r="C67" s="52" t="s">
        <v>91</v>
      </c>
      <c r="D67" s="53">
        <v>1958</v>
      </c>
      <c r="E67" s="58" t="s">
        <v>79</v>
      </c>
      <c r="F67" s="58" t="s">
        <v>33</v>
      </c>
      <c r="G67" s="54">
        <v>4179</v>
      </c>
      <c r="H67" s="54">
        <v>2307.3000000000002</v>
      </c>
      <c r="I67" s="55">
        <v>87</v>
      </c>
      <c r="J67" s="54">
        <v>28465160.100000001</v>
      </c>
      <c r="K67" s="54">
        <v>0</v>
      </c>
      <c r="L67" s="54">
        <v>0</v>
      </c>
      <c r="M67" s="54">
        <v>0</v>
      </c>
      <c r="N67" s="54">
        <v>28465160.100000001</v>
      </c>
      <c r="O67" s="54">
        <v>0</v>
      </c>
      <c r="P67" s="54">
        <v>12337</v>
      </c>
      <c r="Q67" s="54">
        <v>12337</v>
      </c>
      <c r="R67" s="22">
        <v>2027</v>
      </c>
      <c r="S67" s="23">
        <v>1</v>
      </c>
    </row>
    <row r="68" spans="1:19">
      <c r="A68" s="19">
        <f t="shared" si="5"/>
        <v>21</v>
      </c>
      <c r="B68" s="53">
        <v>6393</v>
      </c>
      <c r="C68" s="52" t="s">
        <v>93</v>
      </c>
      <c r="D68" s="53">
        <v>1960</v>
      </c>
      <c r="E68" s="58" t="s">
        <v>79</v>
      </c>
      <c r="F68" s="58" t="s">
        <v>33</v>
      </c>
      <c r="G68" s="54">
        <v>4953</v>
      </c>
      <c r="H68" s="54">
        <v>3135.7</v>
      </c>
      <c r="I68" s="55">
        <v>118</v>
      </c>
      <c r="J68" s="54">
        <v>27130076.399999999</v>
      </c>
      <c r="K68" s="54">
        <v>0</v>
      </c>
      <c r="L68" s="54">
        <v>0</v>
      </c>
      <c r="M68" s="54">
        <v>0</v>
      </c>
      <c r="N68" s="54">
        <v>27130076.399999999</v>
      </c>
      <c r="O68" s="54">
        <v>0</v>
      </c>
      <c r="P68" s="54">
        <v>8652</v>
      </c>
      <c r="Q68" s="54">
        <v>8652</v>
      </c>
      <c r="R68" s="22">
        <v>2027</v>
      </c>
      <c r="S68" s="23">
        <v>1</v>
      </c>
    </row>
    <row r="69" spans="1:19">
      <c r="A69" s="19">
        <f t="shared" si="5"/>
        <v>22</v>
      </c>
      <c r="B69" s="53">
        <v>6454</v>
      </c>
      <c r="C69" s="57" t="s">
        <v>69</v>
      </c>
      <c r="D69" s="58">
        <v>1974</v>
      </c>
      <c r="E69" s="63" t="s">
        <v>24</v>
      </c>
      <c r="F69" s="58" t="s">
        <v>28</v>
      </c>
      <c r="G69" s="54">
        <v>4397</v>
      </c>
      <c r="H69" s="54">
        <v>2677.8</v>
      </c>
      <c r="I69" s="55">
        <v>123</v>
      </c>
      <c r="J69" s="54">
        <v>1997638.8</v>
      </c>
      <c r="K69" s="54">
        <v>0</v>
      </c>
      <c r="L69" s="54">
        <v>0</v>
      </c>
      <c r="M69" s="54">
        <v>0</v>
      </c>
      <c r="N69" s="54">
        <v>1997638.8</v>
      </c>
      <c r="O69" s="54">
        <v>0</v>
      </c>
      <c r="P69" s="54">
        <v>746</v>
      </c>
      <c r="Q69" s="54">
        <v>746</v>
      </c>
      <c r="R69" s="22">
        <v>2027</v>
      </c>
      <c r="S69" s="23">
        <v>1</v>
      </c>
    </row>
    <row r="70" spans="1:19">
      <c r="A70" s="19">
        <f t="shared" si="5"/>
        <v>23</v>
      </c>
      <c r="B70" s="53">
        <v>6455</v>
      </c>
      <c r="C70" s="57" t="s">
        <v>70</v>
      </c>
      <c r="D70" s="58">
        <v>1974</v>
      </c>
      <c r="E70" s="63" t="s">
        <v>24</v>
      </c>
      <c r="F70" s="58" t="s">
        <v>28</v>
      </c>
      <c r="G70" s="54">
        <v>4312</v>
      </c>
      <c r="H70" s="54">
        <v>2656.7</v>
      </c>
      <c r="I70" s="55">
        <v>102</v>
      </c>
      <c r="J70" s="54">
        <v>1981898.2</v>
      </c>
      <c r="K70" s="54">
        <v>0</v>
      </c>
      <c r="L70" s="54">
        <v>0</v>
      </c>
      <c r="M70" s="54">
        <v>0</v>
      </c>
      <c r="N70" s="54">
        <v>1981898.2</v>
      </c>
      <c r="O70" s="54">
        <v>0</v>
      </c>
      <c r="P70" s="54">
        <v>746</v>
      </c>
      <c r="Q70" s="54">
        <v>746</v>
      </c>
      <c r="R70" s="22">
        <v>2027</v>
      </c>
      <c r="S70" s="23">
        <v>1</v>
      </c>
    </row>
    <row r="71" spans="1:19">
      <c r="A71" s="19">
        <f t="shared" si="5"/>
        <v>24</v>
      </c>
      <c r="B71" s="53">
        <v>6456</v>
      </c>
      <c r="C71" s="57" t="s">
        <v>71</v>
      </c>
      <c r="D71" s="58">
        <v>1974</v>
      </c>
      <c r="E71" s="63" t="s">
        <v>24</v>
      </c>
      <c r="F71" s="58" t="s">
        <v>28</v>
      </c>
      <c r="G71" s="54">
        <v>4410</v>
      </c>
      <c r="H71" s="54">
        <v>2692.3</v>
      </c>
      <c r="I71" s="55">
        <v>102</v>
      </c>
      <c r="J71" s="54">
        <v>2008455.8</v>
      </c>
      <c r="K71" s="54">
        <v>0</v>
      </c>
      <c r="L71" s="54">
        <v>0</v>
      </c>
      <c r="M71" s="54">
        <v>0</v>
      </c>
      <c r="N71" s="54">
        <v>2008455.8</v>
      </c>
      <c r="O71" s="54">
        <v>0</v>
      </c>
      <c r="P71" s="54">
        <v>746</v>
      </c>
      <c r="Q71" s="54">
        <v>746</v>
      </c>
      <c r="R71" s="22">
        <v>2027</v>
      </c>
      <c r="S71" s="23">
        <v>1</v>
      </c>
    </row>
    <row r="72" spans="1:19">
      <c r="A72" s="19">
        <f t="shared" si="5"/>
        <v>25</v>
      </c>
      <c r="B72" s="53">
        <v>6457</v>
      </c>
      <c r="C72" s="57" t="s">
        <v>72</v>
      </c>
      <c r="D72" s="58">
        <v>1974</v>
      </c>
      <c r="E72" s="63" t="s">
        <v>24</v>
      </c>
      <c r="F72" s="58" t="s">
        <v>28</v>
      </c>
      <c r="G72" s="54">
        <v>4111</v>
      </c>
      <c r="H72" s="54">
        <v>2686.9</v>
      </c>
      <c r="I72" s="55">
        <v>102</v>
      </c>
      <c r="J72" s="54">
        <v>2004427.4</v>
      </c>
      <c r="K72" s="54">
        <v>0</v>
      </c>
      <c r="L72" s="54">
        <v>0</v>
      </c>
      <c r="M72" s="54">
        <v>0</v>
      </c>
      <c r="N72" s="54">
        <v>2004427.4</v>
      </c>
      <c r="O72" s="54">
        <v>0</v>
      </c>
      <c r="P72" s="54">
        <v>746</v>
      </c>
      <c r="Q72" s="54">
        <v>746</v>
      </c>
      <c r="R72" s="22">
        <v>2027</v>
      </c>
      <c r="S72" s="23">
        <v>1</v>
      </c>
    </row>
    <row r="73" spans="1:19">
      <c r="A73" s="19">
        <f t="shared" si="5"/>
        <v>26</v>
      </c>
      <c r="B73" s="53">
        <v>6466</v>
      </c>
      <c r="C73" s="57" t="s">
        <v>76</v>
      </c>
      <c r="D73" s="58">
        <v>1955</v>
      </c>
      <c r="E73" s="63" t="s">
        <v>80</v>
      </c>
      <c r="F73" s="58" t="s">
        <v>28</v>
      </c>
      <c r="G73" s="54">
        <v>897</v>
      </c>
      <c r="H73" s="54">
        <v>520</v>
      </c>
      <c r="I73" s="55">
        <v>20</v>
      </c>
      <c r="J73" s="54">
        <v>684320</v>
      </c>
      <c r="K73" s="54">
        <v>0</v>
      </c>
      <c r="L73" s="54">
        <v>0</v>
      </c>
      <c r="M73" s="54">
        <v>0</v>
      </c>
      <c r="N73" s="54">
        <v>684320</v>
      </c>
      <c r="O73" s="54">
        <v>0</v>
      </c>
      <c r="P73" s="54">
        <v>1316</v>
      </c>
      <c r="Q73" s="54">
        <v>1316</v>
      </c>
      <c r="R73" s="22">
        <v>2027</v>
      </c>
      <c r="S73" s="23">
        <v>1</v>
      </c>
    </row>
    <row r="74" spans="1:19">
      <c r="A74" s="19">
        <f t="shared" si="5"/>
        <v>27</v>
      </c>
      <c r="B74" s="53">
        <v>6467</v>
      </c>
      <c r="C74" s="57" t="s">
        <v>74</v>
      </c>
      <c r="D74" s="58">
        <v>1955</v>
      </c>
      <c r="E74" s="63" t="s">
        <v>80</v>
      </c>
      <c r="F74" s="58" t="s">
        <v>28</v>
      </c>
      <c r="G74" s="54">
        <v>899</v>
      </c>
      <c r="H74" s="54">
        <v>520.9</v>
      </c>
      <c r="I74" s="55">
        <v>21</v>
      </c>
      <c r="J74" s="54">
        <v>685504.4</v>
      </c>
      <c r="K74" s="54">
        <v>0</v>
      </c>
      <c r="L74" s="54">
        <v>0</v>
      </c>
      <c r="M74" s="54">
        <v>0</v>
      </c>
      <c r="N74" s="54">
        <v>685504.4</v>
      </c>
      <c r="O74" s="54">
        <v>0</v>
      </c>
      <c r="P74" s="54">
        <v>1316</v>
      </c>
      <c r="Q74" s="54">
        <v>1316</v>
      </c>
      <c r="R74" s="22">
        <v>2027</v>
      </c>
      <c r="S74" s="23">
        <v>1</v>
      </c>
    </row>
    <row r="75" spans="1:19">
      <c r="A75" s="19">
        <f t="shared" si="5"/>
        <v>28</v>
      </c>
      <c r="B75" s="53">
        <v>6468</v>
      </c>
      <c r="C75" s="57" t="s">
        <v>75</v>
      </c>
      <c r="D75" s="58">
        <v>1955</v>
      </c>
      <c r="E75" s="63" t="s">
        <v>80</v>
      </c>
      <c r="F75" s="58" t="s">
        <v>28</v>
      </c>
      <c r="G75" s="54">
        <v>891.8</v>
      </c>
      <c r="H75" s="54">
        <v>516.5</v>
      </c>
      <c r="I75" s="55">
        <v>21</v>
      </c>
      <c r="J75" s="54">
        <v>679714</v>
      </c>
      <c r="K75" s="54">
        <v>0</v>
      </c>
      <c r="L75" s="54">
        <v>0</v>
      </c>
      <c r="M75" s="54">
        <v>0</v>
      </c>
      <c r="N75" s="54">
        <v>679714</v>
      </c>
      <c r="O75" s="54">
        <v>0</v>
      </c>
      <c r="P75" s="54">
        <v>1316</v>
      </c>
      <c r="Q75" s="54">
        <v>1316</v>
      </c>
      <c r="R75" s="22">
        <v>2027</v>
      </c>
      <c r="S75" s="23">
        <v>1</v>
      </c>
    </row>
    <row r="76" spans="1:19">
      <c r="A76" s="19">
        <f t="shared" si="5"/>
        <v>29</v>
      </c>
      <c r="B76" s="53">
        <v>6628</v>
      </c>
      <c r="C76" s="57" t="s">
        <v>82</v>
      </c>
      <c r="D76" s="58">
        <v>1928</v>
      </c>
      <c r="E76" s="63" t="s">
        <v>80</v>
      </c>
      <c r="F76" s="58" t="s">
        <v>28</v>
      </c>
      <c r="G76" s="54">
        <v>451.7</v>
      </c>
      <c r="H76" s="54">
        <v>397.5</v>
      </c>
      <c r="I76" s="55">
        <v>15</v>
      </c>
      <c r="J76" s="54">
        <v>523110</v>
      </c>
      <c r="K76" s="54">
        <v>0</v>
      </c>
      <c r="L76" s="54">
        <v>0</v>
      </c>
      <c r="M76" s="54">
        <v>0</v>
      </c>
      <c r="N76" s="54">
        <v>523110</v>
      </c>
      <c r="O76" s="54">
        <v>0</v>
      </c>
      <c r="P76" s="54">
        <v>1316</v>
      </c>
      <c r="Q76" s="54">
        <v>1316</v>
      </c>
      <c r="R76" s="22">
        <v>2027</v>
      </c>
      <c r="S76" s="23">
        <v>1</v>
      </c>
    </row>
    <row r="77" spans="1:19">
      <c r="A77" s="19">
        <f t="shared" si="5"/>
        <v>30</v>
      </c>
      <c r="B77" s="53">
        <v>6525</v>
      </c>
      <c r="C77" s="52" t="s">
        <v>88</v>
      </c>
      <c r="D77" s="53">
        <v>1953</v>
      </c>
      <c r="E77" s="58" t="s">
        <v>87</v>
      </c>
      <c r="F77" s="58" t="s">
        <v>33</v>
      </c>
      <c r="G77" s="54">
        <v>525.1</v>
      </c>
      <c r="H77" s="54">
        <v>478.2</v>
      </c>
      <c r="I77" s="55">
        <v>24</v>
      </c>
      <c r="J77" s="54">
        <v>6686192.4000000004</v>
      </c>
      <c r="K77" s="54">
        <v>0</v>
      </c>
      <c r="L77" s="54">
        <v>0</v>
      </c>
      <c r="M77" s="54">
        <v>0</v>
      </c>
      <c r="N77" s="54">
        <v>6686192.4000000004</v>
      </c>
      <c r="O77" s="54">
        <v>0</v>
      </c>
      <c r="P77" s="54">
        <v>13982</v>
      </c>
      <c r="Q77" s="54">
        <v>13982</v>
      </c>
      <c r="R77" s="22">
        <v>2027</v>
      </c>
      <c r="S77" s="23">
        <v>1</v>
      </c>
    </row>
    <row r="78" spans="1:19">
      <c r="A78" s="19">
        <f t="shared" si="5"/>
        <v>31</v>
      </c>
      <c r="B78" s="53">
        <v>6538</v>
      </c>
      <c r="C78" s="52" t="s">
        <v>89</v>
      </c>
      <c r="D78" s="53">
        <v>1926</v>
      </c>
      <c r="E78" s="58" t="s">
        <v>79</v>
      </c>
      <c r="F78" s="58" t="s">
        <v>33</v>
      </c>
      <c r="G78" s="54">
        <v>465.45</v>
      </c>
      <c r="H78" s="54">
        <v>412</v>
      </c>
      <c r="I78" s="55">
        <v>16</v>
      </c>
      <c r="J78" s="54">
        <v>6102956</v>
      </c>
      <c r="K78" s="54">
        <v>0</v>
      </c>
      <c r="L78" s="54">
        <v>0</v>
      </c>
      <c r="M78" s="54">
        <v>0</v>
      </c>
      <c r="N78" s="54">
        <v>6102956</v>
      </c>
      <c r="O78" s="54">
        <v>0</v>
      </c>
      <c r="P78" s="54">
        <v>14813</v>
      </c>
      <c r="Q78" s="54">
        <v>14813</v>
      </c>
      <c r="R78" s="22">
        <v>2027</v>
      </c>
      <c r="S78" s="23">
        <v>1</v>
      </c>
    </row>
    <row r="79" spans="1:19">
      <c r="A79" s="85" t="s">
        <v>48</v>
      </c>
      <c r="B79" s="85"/>
      <c r="C79" s="85"/>
      <c r="D79" s="19"/>
      <c r="E79" s="19" t="s">
        <v>10</v>
      </c>
      <c r="F79" s="19" t="s">
        <v>10</v>
      </c>
      <c r="G79" s="16">
        <f t="shared" ref="G79:O79" si="6">SUM(G80:G93)</f>
        <v>56194.53</v>
      </c>
      <c r="H79" s="16">
        <f t="shared" si="6"/>
        <v>39446.94</v>
      </c>
      <c r="I79" s="17">
        <f t="shared" si="6"/>
        <v>1506</v>
      </c>
      <c r="J79" s="16">
        <f t="shared" si="6"/>
        <v>443995242.80000001</v>
      </c>
      <c r="K79" s="16">
        <f t="shared" si="6"/>
        <v>0</v>
      </c>
      <c r="L79" s="16">
        <f t="shared" si="6"/>
        <v>0</v>
      </c>
      <c r="M79" s="16">
        <f t="shared" si="6"/>
        <v>0</v>
      </c>
      <c r="N79" s="16">
        <f t="shared" si="6"/>
        <v>443995242.80000001</v>
      </c>
      <c r="O79" s="16">
        <f t="shared" si="6"/>
        <v>0</v>
      </c>
      <c r="P79" s="19" t="s">
        <v>10</v>
      </c>
      <c r="Q79" s="19" t="s">
        <v>10</v>
      </c>
      <c r="R79" s="19" t="s">
        <v>10</v>
      </c>
      <c r="S79" s="19" t="s">
        <v>10</v>
      </c>
    </row>
    <row r="80" spans="1:19" ht="17.25" customHeight="1">
      <c r="A80" s="19">
        <v>1</v>
      </c>
      <c r="B80" s="61">
        <v>5993</v>
      </c>
      <c r="C80" s="57" t="s">
        <v>78</v>
      </c>
      <c r="D80" s="58">
        <v>1968</v>
      </c>
      <c r="E80" s="63" t="s">
        <v>24</v>
      </c>
      <c r="F80" s="58" t="s">
        <v>33</v>
      </c>
      <c r="G80" s="54">
        <v>2982</v>
      </c>
      <c r="H80" s="54">
        <v>2444.6999999999998</v>
      </c>
      <c r="I80" s="55">
        <v>91</v>
      </c>
      <c r="J80" s="54">
        <v>18107892.899999999</v>
      </c>
      <c r="K80" s="54">
        <v>0</v>
      </c>
      <c r="L80" s="54">
        <v>0</v>
      </c>
      <c r="M80" s="54">
        <v>0</v>
      </c>
      <c r="N80" s="54">
        <v>18107892.899999999</v>
      </c>
      <c r="O80" s="54">
        <v>0</v>
      </c>
      <c r="P80" s="54">
        <v>7407</v>
      </c>
      <c r="Q80" s="54">
        <v>7407</v>
      </c>
      <c r="R80" s="22">
        <v>2028</v>
      </c>
      <c r="S80" s="23">
        <v>1</v>
      </c>
    </row>
    <row r="81" spans="1:19" ht="17.25" customHeight="1">
      <c r="A81" s="19">
        <f>A80+1</f>
        <v>2</v>
      </c>
      <c r="B81" s="61">
        <v>6033</v>
      </c>
      <c r="C81" s="57" t="s">
        <v>41</v>
      </c>
      <c r="D81" s="58">
        <v>1971</v>
      </c>
      <c r="E81" s="63" t="s">
        <v>37</v>
      </c>
      <c r="F81" s="58" t="s">
        <v>33</v>
      </c>
      <c r="G81" s="54">
        <v>14549.38</v>
      </c>
      <c r="H81" s="54">
        <v>10846.3</v>
      </c>
      <c r="I81" s="55">
        <v>402</v>
      </c>
      <c r="J81" s="54">
        <v>12884202</v>
      </c>
      <c r="K81" s="54">
        <v>0</v>
      </c>
      <c r="L81" s="54">
        <v>0</v>
      </c>
      <c r="M81" s="54">
        <v>0</v>
      </c>
      <c r="N81" s="54">
        <v>12884202</v>
      </c>
      <c r="O81" s="54">
        <v>0</v>
      </c>
      <c r="P81" s="54">
        <v>1187.8900000000001</v>
      </c>
      <c r="Q81" s="54">
        <v>1187.8900000000001</v>
      </c>
      <c r="R81" s="22">
        <v>2028</v>
      </c>
      <c r="S81" s="23">
        <v>1</v>
      </c>
    </row>
    <row r="82" spans="1:19">
      <c r="A82" s="19">
        <f t="shared" ref="A82:A93" si="7">A81+1</f>
        <v>3</v>
      </c>
      <c r="B82" s="53">
        <v>6037</v>
      </c>
      <c r="C82" s="57" t="s">
        <v>52</v>
      </c>
      <c r="D82" s="53">
        <v>1972</v>
      </c>
      <c r="E82" s="58" t="s">
        <v>37</v>
      </c>
      <c r="F82" s="58" t="s">
        <v>33</v>
      </c>
      <c r="G82" s="54">
        <v>9738.5499999999993</v>
      </c>
      <c r="H82" s="54">
        <v>7323.74</v>
      </c>
      <c r="I82" s="55">
        <v>271</v>
      </c>
      <c r="J82" s="54">
        <v>25768404</v>
      </c>
      <c r="K82" s="54">
        <v>0</v>
      </c>
      <c r="L82" s="54">
        <v>0</v>
      </c>
      <c r="M82" s="54">
        <v>0</v>
      </c>
      <c r="N82" s="54">
        <v>25768404</v>
      </c>
      <c r="O82" s="54">
        <v>0</v>
      </c>
      <c r="P82" s="54">
        <v>3518.48</v>
      </c>
      <c r="Q82" s="54">
        <v>3518.48</v>
      </c>
      <c r="R82" s="22">
        <v>2028</v>
      </c>
      <c r="S82" s="23">
        <v>1</v>
      </c>
    </row>
    <row r="83" spans="1:19">
      <c r="A83" s="19">
        <f>A82+1</f>
        <v>4</v>
      </c>
      <c r="B83" s="53">
        <v>5874</v>
      </c>
      <c r="C83" s="57" t="s">
        <v>97</v>
      </c>
      <c r="D83" s="53">
        <v>1957</v>
      </c>
      <c r="E83" s="58" t="s">
        <v>79</v>
      </c>
      <c r="F83" s="58" t="s">
        <v>33</v>
      </c>
      <c r="G83" s="56">
        <v>4065</v>
      </c>
      <c r="H83" s="56">
        <v>2947.8</v>
      </c>
      <c r="I83" s="59">
        <v>114</v>
      </c>
      <c r="J83" s="54">
        <v>36367008.600000001</v>
      </c>
      <c r="K83" s="56">
        <v>0</v>
      </c>
      <c r="L83" s="56">
        <v>0</v>
      </c>
      <c r="M83" s="56">
        <v>0</v>
      </c>
      <c r="N83" s="56">
        <v>36367008.600000001</v>
      </c>
      <c r="O83" s="54">
        <v>0</v>
      </c>
      <c r="P83" s="56">
        <v>12337</v>
      </c>
      <c r="Q83" s="54">
        <v>12337</v>
      </c>
      <c r="R83" s="22">
        <v>2028</v>
      </c>
      <c r="S83" s="23">
        <v>1</v>
      </c>
    </row>
    <row r="84" spans="1:19">
      <c r="A84" s="19">
        <f>A83+1</f>
        <v>5</v>
      </c>
      <c r="B84" s="53">
        <v>6124</v>
      </c>
      <c r="C84" s="57" t="s">
        <v>77</v>
      </c>
      <c r="D84" s="53">
        <v>1970</v>
      </c>
      <c r="E84" s="58" t="s">
        <v>24</v>
      </c>
      <c r="F84" s="58" t="s">
        <v>33</v>
      </c>
      <c r="G84" s="56">
        <v>2962.9</v>
      </c>
      <c r="H84" s="56">
        <v>2318.6</v>
      </c>
      <c r="I84" s="59">
        <v>88</v>
      </c>
      <c r="J84" s="54">
        <v>17173870.199999999</v>
      </c>
      <c r="K84" s="56">
        <v>0</v>
      </c>
      <c r="L84" s="56">
        <v>0</v>
      </c>
      <c r="M84" s="56">
        <v>0</v>
      </c>
      <c r="N84" s="56">
        <v>17173870.199999999</v>
      </c>
      <c r="O84" s="54">
        <v>0</v>
      </c>
      <c r="P84" s="56">
        <v>7407</v>
      </c>
      <c r="Q84" s="54">
        <v>7407</v>
      </c>
      <c r="R84" s="22">
        <v>2028</v>
      </c>
      <c r="S84" s="23">
        <v>1</v>
      </c>
    </row>
    <row r="85" spans="1:19">
      <c r="A85" s="19">
        <f t="shared" si="7"/>
        <v>6</v>
      </c>
      <c r="B85" s="53">
        <v>6257</v>
      </c>
      <c r="C85" s="57" t="s">
        <v>73</v>
      </c>
      <c r="D85" s="53">
        <v>1955</v>
      </c>
      <c r="E85" s="58" t="s">
        <v>80</v>
      </c>
      <c r="F85" s="58" t="s">
        <v>33</v>
      </c>
      <c r="G85" s="56">
        <v>1527.2</v>
      </c>
      <c r="H85" s="56">
        <v>897.2</v>
      </c>
      <c r="I85" s="59">
        <v>34</v>
      </c>
      <c r="J85" s="54">
        <v>44330652</v>
      </c>
      <c r="K85" s="56">
        <v>0</v>
      </c>
      <c r="L85" s="56">
        <v>0</v>
      </c>
      <c r="M85" s="56">
        <v>0</v>
      </c>
      <c r="N85" s="56">
        <v>44330652</v>
      </c>
      <c r="O85" s="54">
        <v>0</v>
      </c>
      <c r="P85" s="56">
        <v>49410</v>
      </c>
      <c r="Q85" s="54">
        <v>49410</v>
      </c>
      <c r="R85" s="22">
        <v>2028</v>
      </c>
      <c r="S85" s="23">
        <v>1</v>
      </c>
    </row>
    <row r="86" spans="1:19">
      <c r="A86" s="19">
        <f t="shared" si="7"/>
        <v>7</v>
      </c>
      <c r="B86" s="53">
        <v>6454</v>
      </c>
      <c r="C86" s="57" t="s">
        <v>69</v>
      </c>
      <c r="D86" s="58">
        <v>1974</v>
      </c>
      <c r="E86" s="63" t="s">
        <v>24</v>
      </c>
      <c r="F86" s="58" t="s">
        <v>33</v>
      </c>
      <c r="G86" s="54">
        <v>4397</v>
      </c>
      <c r="H86" s="54">
        <v>2677.8</v>
      </c>
      <c r="I86" s="55">
        <v>123</v>
      </c>
      <c r="J86" s="54">
        <v>48181655.399999999</v>
      </c>
      <c r="K86" s="54">
        <v>0</v>
      </c>
      <c r="L86" s="54">
        <v>0</v>
      </c>
      <c r="M86" s="54">
        <v>0</v>
      </c>
      <c r="N86" s="54">
        <v>48181655.399999999</v>
      </c>
      <c r="O86" s="54">
        <v>0</v>
      </c>
      <c r="P86" s="54">
        <v>17993</v>
      </c>
      <c r="Q86" s="54">
        <v>17993</v>
      </c>
      <c r="R86" s="22">
        <v>2028</v>
      </c>
      <c r="S86" s="23">
        <v>1</v>
      </c>
    </row>
    <row r="87" spans="1:19">
      <c r="A87" s="19">
        <f t="shared" si="7"/>
        <v>8</v>
      </c>
      <c r="B87" s="53">
        <v>6455</v>
      </c>
      <c r="C87" s="57" t="s">
        <v>70</v>
      </c>
      <c r="D87" s="58">
        <v>1974</v>
      </c>
      <c r="E87" s="63" t="s">
        <v>24</v>
      </c>
      <c r="F87" s="58" t="s">
        <v>33</v>
      </c>
      <c r="G87" s="54">
        <v>4312</v>
      </c>
      <c r="H87" s="54">
        <v>2656.7</v>
      </c>
      <c r="I87" s="55">
        <v>102</v>
      </c>
      <c r="J87" s="54">
        <v>47802003.100000001</v>
      </c>
      <c r="K87" s="54">
        <v>0</v>
      </c>
      <c r="L87" s="54">
        <v>0</v>
      </c>
      <c r="M87" s="54">
        <v>0</v>
      </c>
      <c r="N87" s="54">
        <v>47802003.100000001</v>
      </c>
      <c r="O87" s="54">
        <v>0</v>
      </c>
      <c r="P87" s="54">
        <v>17993</v>
      </c>
      <c r="Q87" s="54">
        <v>17993</v>
      </c>
      <c r="R87" s="22">
        <v>2028</v>
      </c>
      <c r="S87" s="23">
        <v>1</v>
      </c>
    </row>
    <row r="88" spans="1:19">
      <c r="A88" s="19">
        <f t="shared" si="7"/>
        <v>9</v>
      </c>
      <c r="B88" s="53">
        <v>6456</v>
      </c>
      <c r="C88" s="57" t="s">
        <v>71</v>
      </c>
      <c r="D88" s="58">
        <v>1974</v>
      </c>
      <c r="E88" s="63" t="s">
        <v>24</v>
      </c>
      <c r="F88" s="58" t="s">
        <v>33</v>
      </c>
      <c r="G88" s="54">
        <v>4410</v>
      </c>
      <c r="H88" s="54">
        <v>2692.3</v>
      </c>
      <c r="I88" s="55">
        <v>102</v>
      </c>
      <c r="J88" s="54">
        <v>48442553.899999999</v>
      </c>
      <c r="K88" s="54">
        <v>0</v>
      </c>
      <c r="L88" s="54">
        <v>0</v>
      </c>
      <c r="M88" s="54">
        <v>0</v>
      </c>
      <c r="N88" s="54">
        <v>48442553.899999999</v>
      </c>
      <c r="O88" s="54">
        <v>0</v>
      </c>
      <c r="P88" s="54">
        <v>17993</v>
      </c>
      <c r="Q88" s="54">
        <v>17993</v>
      </c>
      <c r="R88" s="22">
        <v>2028</v>
      </c>
      <c r="S88" s="23">
        <v>1</v>
      </c>
    </row>
    <row r="89" spans="1:19">
      <c r="A89" s="19">
        <f t="shared" si="7"/>
        <v>10</v>
      </c>
      <c r="B89" s="53">
        <v>6457</v>
      </c>
      <c r="C89" s="57" t="s">
        <v>72</v>
      </c>
      <c r="D89" s="58">
        <v>1974</v>
      </c>
      <c r="E89" s="63" t="s">
        <v>24</v>
      </c>
      <c r="F89" s="58" t="s">
        <v>33</v>
      </c>
      <c r="G89" s="54">
        <v>4111</v>
      </c>
      <c r="H89" s="54">
        <v>2686.9</v>
      </c>
      <c r="I89" s="55">
        <v>102</v>
      </c>
      <c r="J89" s="54">
        <v>48345391.700000003</v>
      </c>
      <c r="K89" s="54">
        <v>0</v>
      </c>
      <c r="L89" s="54">
        <v>0</v>
      </c>
      <c r="M89" s="54">
        <v>0</v>
      </c>
      <c r="N89" s="54">
        <v>48345391.700000003</v>
      </c>
      <c r="O89" s="54">
        <v>0</v>
      </c>
      <c r="P89" s="54">
        <v>17993</v>
      </c>
      <c r="Q89" s="54">
        <v>17993</v>
      </c>
      <c r="R89" s="22">
        <v>2028</v>
      </c>
      <c r="S89" s="23">
        <v>1</v>
      </c>
    </row>
    <row r="90" spans="1:19">
      <c r="A90" s="19">
        <f t="shared" si="7"/>
        <v>11</v>
      </c>
      <c r="B90" s="53">
        <v>6466</v>
      </c>
      <c r="C90" s="57" t="s">
        <v>76</v>
      </c>
      <c r="D90" s="58">
        <v>1955</v>
      </c>
      <c r="E90" s="63" t="s">
        <v>80</v>
      </c>
      <c r="F90" s="58" t="s">
        <v>33</v>
      </c>
      <c r="G90" s="54">
        <v>897</v>
      </c>
      <c r="H90" s="54">
        <v>520</v>
      </c>
      <c r="I90" s="55">
        <v>20</v>
      </c>
      <c r="J90" s="54">
        <v>25693200</v>
      </c>
      <c r="K90" s="54">
        <v>0</v>
      </c>
      <c r="L90" s="54">
        <v>0</v>
      </c>
      <c r="M90" s="54">
        <v>0</v>
      </c>
      <c r="N90" s="54">
        <v>25693200</v>
      </c>
      <c r="O90" s="54">
        <v>0</v>
      </c>
      <c r="P90" s="54">
        <v>49410</v>
      </c>
      <c r="Q90" s="54">
        <v>49410</v>
      </c>
      <c r="R90" s="22">
        <v>2028</v>
      </c>
      <c r="S90" s="23">
        <v>1</v>
      </c>
    </row>
    <row r="91" spans="1:19">
      <c r="A91" s="19">
        <f t="shared" si="7"/>
        <v>12</v>
      </c>
      <c r="B91" s="53">
        <v>6467</v>
      </c>
      <c r="C91" s="57" t="s">
        <v>74</v>
      </c>
      <c r="D91" s="58">
        <v>1955</v>
      </c>
      <c r="E91" s="63" t="s">
        <v>80</v>
      </c>
      <c r="F91" s="58" t="s">
        <v>33</v>
      </c>
      <c r="G91" s="54">
        <v>899</v>
      </c>
      <c r="H91" s="54">
        <v>520.9</v>
      </c>
      <c r="I91" s="55">
        <v>21</v>
      </c>
      <c r="J91" s="54">
        <v>25737669</v>
      </c>
      <c r="K91" s="54">
        <v>0</v>
      </c>
      <c r="L91" s="54">
        <v>0</v>
      </c>
      <c r="M91" s="54">
        <v>0</v>
      </c>
      <c r="N91" s="54">
        <v>25737669</v>
      </c>
      <c r="O91" s="54">
        <v>0</v>
      </c>
      <c r="P91" s="54">
        <v>49410</v>
      </c>
      <c r="Q91" s="54">
        <v>49410</v>
      </c>
      <c r="R91" s="22">
        <v>2028</v>
      </c>
      <c r="S91" s="23">
        <v>1</v>
      </c>
    </row>
    <row r="92" spans="1:19">
      <c r="A92" s="19">
        <f t="shared" si="7"/>
        <v>13</v>
      </c>
      <c r="B92" s="53">
        <v>6468</v>
      </c>
      <c r="C92" s="57" t="s">
        <v>75</v>
      </c>
      <c r="D92" s="58">
        <v>1955</v>
      </c>
      <c r="E92" s="63" t="s">
        <v>80</v>
      </c>
      <c r="F92" s="58" t="s">
        <v>33</v>
      </c>
      <c r="G92" s="54">
        <v>891.8</v>
      </c>
      <c r="H92" s="54">
        <v>516.5</v>
      </c>
      <c r="I92" s="55">
        <v>21</v>
      </c>
      <c r="J92" s="54">
        <v>25520265</v>
      </c>
      <c r="K92" s="54">
        <v>0</v>
      </c>
      <c r="L92" s="54">
        <v>0</v>
      </c>
      <c r="M92" s="54">
        <v>0</v>
      </c>
      <c r="N92" s="54">
        <v>25520265</v>
      </c>
      <c r="O92" s="54">
        <v>0</v>
      </c>
      <c r="P92" s="54">
        <v>49410</v>
      </c>
      <c r="Q92" s="54">
        <v>49410</v>
      </c>
      <c r="R92" s="22">
        <v>2028</v>
      </c>
      <c r="S92" s="23">
        <v>1</v>
      </c>
    </row>
    <row r="93" spans="1:19">
      <c r="A93" s="19">
        <f t="shared" si="7"/>
        <v>14</v>
      </c>
      <c r="B93" s="53">
        <v>6628</v>
      </c>
      <c r="C93" s="57" t="s">
        <v>82</v>
      </c>
      <c r="D93" s="58">
        <v>1928</v>
      </c>
      <c r="E93" s="63" t="s">
        <v>80</v>
      </c>
      <c r="F93" s="58" t="s">
        <v>33</v>
      </c>
      <c r="G93" s="54">
        <v>451.7</v>
      </c>
      <c r="H93" s="54">
        <v>397.5</v>
      </c>
      <c r="I93" s="55">
        <v>15</v>
      </c>
      <c r="J93" s="54">
        <v>19640475</v>
      </c>
      <c r="K93" s="54">
        <v>0</v>
      </c>
      <c r="L93" s="54">
        <v>0</v>
      </c>
      <c r="M93" s="54">
        <v>0</v>
      </c>
      <c r="N93" s="54">
        <v>19640475</v>
      </c>
      <c r="O93" s="54">
        <v>0</v>
      </c>
      <c r="P93" s="54">
        <v>49410</v>
      </c>
      <c r="Q93" s="54">
        <v>49410</v>
      </c>
      <c r="R93" s="22">
        <v>2028</v>
      </c>
      <c r="S93" s="23">
        <v>1</v>
      </c>
    </row>
    <row r="94" spans="1:19" ht="11.45" customHeight="1">
      <c r="D94" s="7"/>
      <c r="E94" s="7"/>
      <c r="F94" s="24"/>
      <c r="G94" s="25"/>
      <c r="H94" s="25"/>
      <c r="I94" s="7"/>
      <c r="J94" s="26"/>
      <c r="K94" s="26"/>
      <c r="L94" s="26"/>
      <c r="M94" s="26"/>
      <c r="N94" s="25"/>
      <c r="O94" s="25"/>
      <c r="P94" s="26"/>
      <c r="Q94" s="25"/>
      <c r="R94" s="27"/>
    </row>
    <row r="95" spans="1:19" ht="114" customHeight="1">
      <c r="A95" s="11" t="s">
        <v>32</v>
      </c>
      <c r="B95" s="75" t="s">
        <v>118</v>
      </c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</row>
    <row r="96" spans="1:19" ht="52.5" customHeight="1">
      <c r="A96" s="11" t="s">
        <v>119</v>
      </c>
      <c r="B96" s="75" t="s">
        <v>120</v>
      </c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</row>
    <row r="97" spans="1:19" ht="32.25" customHeight="1">
      <c r="A97" s="11" t="s">
        <v>121</v>
      </c>
      <c r="B97" s="75" t="s">
        <v>122</v>
      </c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</row>
    <row r="98" spans="1:19">
      <c r="A98" s="11" t="s">
        <v>25</v>
      </c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</row>
    <row r="99" spans="1:19">
      <c r="A99" s="12" t="s">
        <v>133</v>
      </c>
      <c r="B99" s="11"/>
      <c r="C99" s="11"/>
      <c r="D99" s="11"/>
      <c r="E99" s="11"/>
      <c r="F99" s="11"/>
      <c r="G99" s="11"/>
    </row>
  </sheetData>
  <autoFilter ref="A20:S20" xr:uid="{00000000-0009-0000-0000-000000000000}"/>
  <customSheetViews>
    <customSheetView guid="{114D0552-1D3C-4C9A-AF28-55BD1176DD7C}" scale="80" showPageBreaks="1" fitToPage="1" printArea="1" showAutoFilter="1" view="pageBreakPreview" topLeftCell="A28">
      <selection activeCell="A52" sqref="A52:IV52"/>
      <pageMargins left="0.19685039370078741" right="0.19685039370078741" top="0.78740157480314965" bottom="0.39370078740157483" header="0.31496062992125984" footer="0.31496062992125984"/>
      <printOptions horizontalCentered="1"/>
      <pageSetup paperSize="9" scale="46" fitToHeight="0" orientation="landscape" r:id="rId1"/>
      <autoFilter ref="B1:Z1" xr:uid="{AEB959F1-B543-4EA2-9793-4D6DE48D2AD8}"/>
    </customSheetView>
    <customSheetView guid="{CC3EEC02-30D2-4905-AE21-71EA71520321}" scale="80" showPageBreaks="1" fitToPage="1" filter="1" showAutoFilter="1" view="pageBreakPreview" topLeftCell="A97">
      <selection activeCell="U113" sqref="U113"/>
      <pageMargins left="0.19685039370078741" right="0.19685039370078741" top="0.78740157480314965" bottom="0.39370078740157483" header="0.31496062992125984" footer="0.31496062992125984"/>
      <printOptions horizontalCentered="1"/>
      <pageSetup paperSize="9" scale="44" fitToHeight="0" orientation="landscape" r:id="rId2"/>
      <autoFilter ref="B1:Y1" xr:uid="{F8647E31-A191-43FB-A34E-B51174DF4AC0}">
        <filterColumn colId="7">
          <filters>
            <filter val="Х"/>
          </filters>
        </filterColumn>
      </autoFilter>
    </customSheetView>
    <customSheetView guid="{3511D8A4-2A8D-4563-8DF1-C381EEDBF68F}" scale="80" showPageBreaks="1" fitToPage="1" printArea="1" filter="1" showAutoFilter="1" view="pageBreakPreview">
      <selection activeCell="B4" sqref="A4:M65"/>
      <pageMargins left="0.19685039370078741" right="0.19685039370078741" top="0.78740157480314965" bottom="0.39370078740157483" header="0.31496062992125984" footer="0.31496062992125984"/>
      <printOptions horizontalCentered="1"/>
      <pageSetup paperSize="9" scale="47" fitToHeight="0" orientation="landscape" r:id="rId3"/>
      <autoFilter ref="B1:Y1" xr:uid="{F4510D9E-2516-4769-9F07-7CFE92ED3EC7}">
        <filterColumn colId="7">
          <filters>
            <filter val="Х"/>
          </filters>
        </filterColumn>
      </autoFilter>
    </customSheetView>
  </customSheetViews>
  <mergeCells count="34">
    <mergeCell ref="A79:C79"/>
    <mergeCell ref="A47:C47"/>
    <mergeCell ref="A22:C22"/>
    <mergeCell ref="A21:C21"/>
    <mergeCell ref="J16:O16"/>
    <mergeCell ref="R16:R19"/>
    <mergeCell ref="A15:R15"/>
    <mergeCell ref="A16:A19"/>
    <mergeCell ref="F16:F19"/>
    <mergeCell ref="B16:B19"/>
    <mergeCell ref="I16:I18"/>
    <mergeCell ref="Q16:Q18"/>
    <mergeCell ref="C16:C19"/>
    <mergeCell ref="E16:E19"/>
    <mergeCell ref="G16:G18"/>
    <mergeCell ref="D16:D19"/>
    <mergeCell ref="H16:H18"/>
    <mergeCell ref="P16:P18"/>
    <mergeCell ref="B95:S95"/>
    <mergeCell ref="B96:S96"/>
    <mergeCell ref="B97:S97"/>
    <mergeCell ref="P1:S1"/>
    <mergeCell ref="P2:S2"/>
    <mergeCell ref="P3:S3"/>
    <mergeCell ref="P4:S4"/>
    <mergeCell ref="P8:S8"/>
    <mergeCell ref="P9:S9"/>
    <mergeCell ref="P10:R10"/>
    <mergeCell ref="S16:S19"/>
    <mergeCell ref="A12:S12"/>
    <mergeCell ref="A13:S13"/>
    <mergeCell ref="A14:S14"/>
    <mergeCell ref="J17:J18"/>
    <mergeCell ref="K17:O17"/>
  </mergeCells>
  <printOptions horizontalCentered="1"/>
  <pageMargins left="0.19685039370078741" right="0.19685039370078741" top="0.78740157480314965" bottom="0.39370078740157483" header="0.31496062992125984" footer="0.31496062992125984"/>
  <pageSetup paperSize="9" scale="55" fitToHeight="10" orientation="landscape" r:id="rId4"/>
  <headerFooter differentFirst="1">
    <oddHeader>&amp;C&amp;"Times New Roman,обычный"&amp;12 2</oddHeader>
    <oddFooter>&amp;L&amp;"Times New Roman,обычный"&amp;10    Внутренний номер:0372740</oddFooter>
    <firstFooter>&amp;L&amp;"Times New Roman,обычный"&amp;10    Внутренний номер: 0372740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S312"/>
  <sheetViews>
    <sheetView view="pageLayout" zoomScale="70" zoomScaleNormal="73" zoomScaleSheetLayoutView="80" zoomScalePageLayoutView="70" workbookViewId="0">
      <selection activeCell="J7" sqref="J7"/>
    </sheetView>
  </sheetViews>
  <sheetFormatPr defaultColWidth="9.140625" defaultRowHeight="15.75"/>
  <cols>
    <col min="1" max="1" width="6" style="28" customWidth="1"/>
    <col min="2" max="2" width="12.85546875" style="28" customWidth="1"/>
    <col min="3" max="3" width="49.5703125" style="14" customWidth="1"/>
    <col min="4" max="4" width="13.140625" style="14" customWidth="1"/>
    <col min="5" max="6" width="10.28515625" style="14" customWidth="1"/>
    <col min="7" max="7" width="41.140625" style="14" customWidth="1"/>
    <col min="8" max="8" width="49.7109375" style="33" customWidth="1"/>
    <col min="9" max="9" width="22.140625" style="14" customWidth="1"/>
    <col min="10" max="11" width="16.140625" style="14" customWidth="1"/>
    <col min="12" max="16384" width="9.140625" style="14"/>
  </cols>
  <sheetData>
    <row r="1" spans="1:19">
      <c r="I1" s="76" t="s">
        <v>129</v>
      </c>
      <c r="J1" s="76"/>
      <c r="K1" s="76"/>
      <c r="L1" s="76"/>
    </row>
    <row r="2" spans="1:19">
      <c r="I2" s="76" t="s">
        <v>105</v>
      </c>
      <c r="J2" s="76"/>
      <c r="K2" s="76"/>
      <c r="L2" s="76"/>
    </row>
    <row r="3" spans="1:19">
      <c r="I3" s="76" t="s">
        <v>106</v>
      </c>
      <c r="J3" s="76"/>
      <c r="K3" s="76"/>
      <c r="L3" s="76"/>
    </row>
    <row r="4" spans="1:19">
      <c r="I4" s="76" t="s">
        <v>136</v>
      </c>
      <c r="J4" s="76"/>
      <c r="K4" s="76"/>
      <c r="L4" s="76"/>
    </row>
    <row r="5" spans="1:19">
      <c r="I5" s="1"/>
      <c r="J5" s="1"/>
      <c r="K5" s="1"/>
      <c r="L5" s="2"/>
    </row>
    <row r="6" spans="1:19">
      <c r="I6" s="3" t="s">
        <v>132</v>
      </c>
      <c r="J6" s="1"/>
      <c r="K6" s="1"/>
      <c r="L6" s="2"/>
    </row>
    <row r="7" spans="1:19">
      <c r="I7" s="1"/>
      <c r="J7" s="1"/>
      <c r="K7" s="1"/>
      <c r="L7" s="2"/>
    </row>
    <row r="8" spans="1:19">
      <c r="I8" s="76" t="s">
        <v>107</v>
      </c>
      <c r="J8" s="76"/>
      <c r="K8" s="76"/>
      <c r="L8" s="76"/>
    </row>
    <row r="9" spans="1:19">
      <c r="I9" s="76" t="s">
        <v>106</v>
      </c>
      <c r="J9" s="76"/>
      <c r="K9" s="76"/>
      <c r="L9" s="76"/>
    </row>
    <row r="10" spans="1:19">
      <c r="I10" s="76" t="s">
        <v>108</v>
      </c>
      <c r="J10" s="76"/>
      <c r="K10" s="76"/>
      <c r="L10" s="4"/>
    </row>
    <row r="11" spans="1:19">
      <c r="I11" s="4"/>
      <c r="J11" s="4"/>
      <c r="K11" s="4"/>
      <c r="L11" s="4"/>
    </row>
    <row r="12" spans="1:19">
      <c r="I12" s="4"/>
      <c r="J12" s="4"/>
      <c r="K12" s="4"/>
      <c r="L12" s="4"/>
    </row>
    <row r="14" spans="1:19">
      <c r="A14" s="78" t="s">
        <v>109</v>
      </c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5"/>
      <c r="M14" s="5"/>
      <c r="N14" s="5"/>
      <c r="O14" s="5"/>
      <c r="P14" s="5"/>
      <c r="Q14" s="5"/>
      <c r="R14" s="5"/>
      <c r="S14" s="5"/>
    </row>
    <row r="15" spans="1:19">
      <c r="A15" s="78" t="s">
        <v>130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5"/>
      <c r="M15" s="5"/>
      <c r="N15" s="5"/>
      <c r="O15" s="5"/>
      <c r="P15" s="5"/>
      <c r="Q15" s="5"/>
      <c r="R15" s="5"/>
      <c r="S15" s="5"/>
    </row>
    <row r="16" spans="1:19" ht="15.75" customHeight="1">
      <c r="A16" s="79" t="s">
        <v>131</v>
      </c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6"/>
      <c r="M16" s="6"/>
      <c r="N16" s="6"/>
      <c r="O16" s="6"/>
      <c r="P16" s="6"/>
      <c r="Q16" s="6"/>
      <c r="R16" s="6"/>
      <c r="S16" s="6"/>
    </row>
    <row r="17" spans="1:11" ht="24" customHeight="1">
      <c r="D17" s="28"/>
      <c r="E17" s="28"/>
      <c r="F17" s="28"/>
      <c r="H17" s="34"/>
      <c r="I17" s="35"/>
      <c r="J17" s="28"/>
      <c r="K17" s="28"/>
    </row>
    <row r="18" spans="1:11" ht="85.9" customHeight="1">
      <c r="A18" s="30" t="s">
        <v>19</v>
      </c>
      <c r="B18" s="30" t="s">
        <v>27</v>
      </c>
      <c r="C18" s="30" t="s">
        <v>1</v>
      </c>
      <c r="D18" s="30" t="s">
        <v>123</v>
      </c>
      <c r="E18" s="31" t="s">
        <v>124</v>
      </c>
      <c r="F18" s="31" t="s">
        <v>125</v>
      </c>
      <c r="G18" s="30" t="s">
        <v>16</v>
      </c>
      <c r="H18" s="30" t="s">
        <v>17</v>
      </c>
      <c r="I18" s="32" t="s">
        <v>18</v>
      </c>
      <c r="J18" s="32" t="s">
        <v>126</v>
      </c>
      <c r="K18" s="32" t="s">
        <v>127</v>
      </c>
    </row>
    <row r="19" spans="1:11">
      <c r="A19" s="21">
        <v>1</v>
      </c>
      <c r="B19" s="21">
        <f>A19+1</f>
        <v>2</v>
      </c>
      <c r="C19" s="21">
        <f>B19+1</f>
        <v>3</v>
      </c>
      <c r="D19" s="21">
        <f>C19+1</f>
        <v>4</v>
      </c>
      <c r="E19" s="21">
        <f>D19+1</f>
        <v>5</v>
      </c>
      <c r="F19" s="21">
        <f t="shared" ref="F19:K19" si="0">E19+1</f>
        <v>6</v>
      </c>
      <c r="G19" s="21">
        <f>F19+1</f>
        <v>7</v>
      </c>
      <c r="H19" s="21">
        <f t="shared" si="0"/>
        <v>8</v>
      </c>
      <c r="I19" s="21">
        <f t="shared" si="0"/>
        <v>9</v>
      </c>
      <c r="J19" s="21">
        <f t="shared" si="0"/>
        <v>10</v>
      </c>
      <c r="K19" s="21">
        <f t="shared" si="0"/>
        <v>11</v>
      </c>
    </row>
    <row r="20" spans="1:11" ht="15.6" customHeight="1">
      <c r="A20" s="65" t="s">
        <v>35</v>
      </c>
      <c r="B20" s="58"/>
      <c r="C20" s="58"/>
      <c r="D20" s="63">
        <v>237304.48</v>
      </c>
      <c r="E20" s="63"/>
      <c r="F20" s="58"/>
      <c r="G20" s="58"/>
      <c r="H20" s="58"/>
      <c r="I20" s="72">
        <v>1103291137.75</v>
      </c>
      <c r="J20" s="72"/>
      <c r="K20" s="72"/>
    </row>
    <row r="21" spans="1:11" ht="15.6" customHeight="1">
      <c r="A21" s="104" t="s">
        <v>46</v>
      </c>
      <c r="B21" s="104"/>
      <c r="C21" s="104"/>
      <c r="D21" s="63"/>
      <c r="E21" s="58"/>
      <c r="F21" s="58"/>
      <c r="G21" s="58"/>
      <c r="H21" s="58"/>
      <c r="I21" s="73"/>
      <c r="J21" s="73"/>
      <c r="K21" s="73"/>
    </row>
    <row r="22" spans="1:11" ht="15.6" customHeight="1">
      <c r="A22" s="65" t="s">
        <v>34</v>
      </c>
      <c r="B22" s="65"/>
      <c r="C22" s="53"/>
      <c r="D22" s="66">
        <v>98072.5</v>
      </c>
      <c r="E22" s="66"/>
      <c r="F22" s="67"/>
      <c r="G22" s="58"/>
      <c r="H22" s="68"/>
      <c r="I22" s="72">
        <v>191019085.94999999</v>
      </c>
      <c r="J22" s="72"/>
      <c r="K22" s="72"/>
    </row>
    <row r="23" spans="1:11" ht="15.6" customHeight="1">
      <c r="A23" s="93">
        <v>1</v>
      </c>
      <c r="B23" s="87">
        <v>6042</v>
      </c>
      <c r="C23" s="97" t="s">
        <v>57</v>
      </c>
      <c r="D23" s="89">
        <v>2601</v>
      </c>
      <c r="E23" s="94" t="s">
        <v>24</v>
      </c>
      <c r="F23" s="87">
        <v>9</v>
      </c>
      <c r="G23" s="21"/>
      <c r="H23" s="40" t="s">
        <v>23</v>
      </c>
      <c r="I23" s="72">
        <v>19265607</v>
      </c>
      <c r="J23" s="72">
        <v>7407</v>
      </c>
      <c r="K23" s="72">
        <v>7407</v>
      </c>
    </row>
    <row r="24" spans="1:11" ht="15.6" customHeight="1">
      <c r="A24" s="93"/>
      <c r="B24" s="93"/>
      <c r="C24" s="98"/>
      <c r="D24" s="90"/>
      <c r="E24" s="95"/>
      <c r="F24" s="93"/>
      <c r="G24" s="92" t="s">
        <v>53</v>
      </c>
      <c r="H24" s="40" t="s">
        <v>15</v>
      </c>
      <c r="I24" s="72">
        <v>18862452</v>
      </c>
      <c r="J24" s="72">
        <v>7252</v>
      </c>
      <c r="K24" s="72">
        <v>7252</v>
      </c>
    </row>
    <row r="25" spans="1:11" ht="15.6" customHeight="1">
      <c r="A25" s="88"/>
      <c r="B25" s="93"/>
      <c r="C25" s="98"/>
      <c r="D25" s="90"/>
      <c r="E25" s="95"/>
      <c r="F25" s="93"/>
      <c r="G25" s="92"/>
      <c r="H25" s="40" t="s">
        <v>22</v>
      </c>
      <c r="I25" s="72">
        <v>403155</v>
      </c>
      <c r="J25" s="72">
        <v>155</v>
      </c>
      <c r="K25" s="72">
        <v>155</v>
      </c>
    </row>
    <row r="26" spans="1:11" ht="15.6" customHeight="1">
      <c r="A26" s="87">
        <f>A23+1</f>
        <v>2</v>
      </c>
      <c r="B26" s="87">
        <v>6064</v>
      </c>
      <c r="C26" s="97" t="s">
        <v>43</v>
      </c>
      <c r="D26" s="89">
        <v>18135.099999999999</v>
      </c>
      <c r="E26" s="94" t="s">
        <v>24</v>
      </c>
      <c r="F26" s="87">
        <v>9</v>
      </c>
      <c r="G26" s="41"/>
      <c r="H26" s="40" t="s">
        <v>23</v>
      </c>
      <c r="I26" s="72">
        <v>7013720.5599999996</v>
      </c>
      <c r="J26" s="72">
        <v>386.75</v>
      </c>
      <c r="K26" s="72">
        <v>719.02</v>
      </c>
    </row>
    <row r="27" spans="1:11" ht="15.6" customHeight="1">
      <c r="A27" s="93"/>
      <c r="B27" s="93"/>
      <c r="C27" s="98"/>
      <c r="D27" s="90"/>
      <c r="E27" s="95"/>
      <c r="F27" s="93"/>
      <c r="G27" s="87" t="s">
        <v>98</v>
      </c>
      <c r="H27" s="40" t="s">
        <v>36</v>
      </c>
      <c r="I27" s="72">
        <v>3433608.28</v>
      </c>
      <c r="J27" s="72">
        <v>189.34</v>
      </c>
      <c r="K27" s="72">
        <v>347.79</v>
      </c>
    </row>
    <row r="28" spans="1:11" ht="15.6" customHeight="1">
      <c r="A28" s="93"/>
      <c r="B28" s="93"/>
      <c r="C28" s="98"/>
      <c r="D28" s="90"/>
      <c r="E28" s="95"/>
      <c r="F28" s="93"/>
      <c r="G28" s="88"/>
      <c r="H28" s="40" t="s">
        <v>22</v>
      </c>
      <c r="I28" s="72">
        <v>0</v>
      </c>
      <c r="J28" s="72">
        <v>0</v>
      </c>
      <c r="K28" s="72">
        <v>7.44</v>
      </c>
    </row>
    <row r="29" spans="1:11" ht="15.6" customHeight="1">
      <c r="A29" s="93"/>
      <c r="B29" s="93"/>
      <c r="C29" s="98"/>
      <c r="D29" s="90"/>
      <c r="E29" s="95"/>
      <c r="F29" s="93"/>
      <c r="G29" s="87" t="s">
        <v>99</v>
      </c>
      <c r="H29" s="40" t="s">
        <v>36</v>
      </c>
      <c r="I29" s="72">
        <v>3433608.28</v>
      </c>
      <c r="J29" s="72">
        <v>189.33</v>
      </c>
      <c r="K29" s="72">
        <v>347.79</v>
      </c>
    </row>
    <row r="30" spans="1:11" ht="15.6" customHeight="1">
      <c r="A30" s="93"/>
      <c r="B30" s="93"/>
      <c r="C30" s="98"/>
      <c r="D30" s="90"/>
      <c r="E30" s="95"/>
      <c r="F30" s="93"/>
      <c r="G30" s="88"/>
      <c r="H30" s="40" t="s">
        <v>22</v>
      </c>
      <c r="I30" s="72">
        <v>0</v>
      </c>
      <c r="J30" s="72">
        <v>0</v>
      </c>
      <c r="K30" s="72">
        <v>7.44</v>
      </c>
    </row>
    <row r="31" spans="1:11" ht="47.25">
      <c r="A31" s="93"/>
      <c r="B31" s="93"/>
      <c r="C31" s="98"/>
      <c r="D31" s="90"/>
      <c r="E31" s="95"/>
      <c r="F31" s="93"/>
      <c r="G31" s="21" t="s">
        <v>39</v>
      </c>
      <c r="H31" s="40" t="s">
        <v>40</v>
      </c>
      <c r="I31" s="72">
        <v>73252</v>
      </c>
      <c r="J31" s="72">
        <v>4.04</v>
      </c>
      <c r="K31" s="72">
        <v>4.28</v>
      </c>
    </row>
    <row r="32" spans="1:11" ht="47.25">
      <c r="A32" s="88"/>
      <c r="B32" s="88"/>
      <c r="C32" s="99"/>
      <c r="D32" s="91"/>
      <c r="E32" s="96"/>
      <c r="F32" s="88"/>
      <c r="G32" s="21" t="s">
        <v>100</v>
      </c>
      <c r="H32" s="40" t="s">
        <v>40</v>
      </c>
      <c r="I32" s="72">
        <v>73252</v>
      </c>
      <c r="J32" s="72">
        <v>4.04</v>
      </c>
      <c r="K32" s="72">
        <v>4.28</v>
      </c>
    </row>
    <row r="33" spans="1:11" ht="15.6" customHeight="1">
      <c r="A33" s="87">
        <v>3</v>
      </c>
      <c r="B33" s="87">
        <v>5839</v>
      </c>
      <c r="C33" s="97" t="s">
        <v>92</v>
      </c>
      <c r="D33" s="89">
        <v>1239.0999999999999</v>
      </c>
      <c r="E33" s="87" t="s">
        <v>24</v>
      </c>
      <c r="F33" s="87">
        <v>4</v>
      </c>
      <c r="G33" s="42"/>
      <c r="H33" s="40" t="s">
        <v>23</v>
      </c>
      <c r="I33" s="72">
        <v>582130.52</v>
      </c>
      <c r="J33" s="72">
        <v>469.8</v>
      </c>
      <c r="K33" s="72">
        <v>669</v>
      </c>
    </row>
    <row r="34" spans="1:11" ht="47.25">
      <c r="A34" s="93"/>
      <c r="B34" s="93"/>
      <c r="C34" s="98"/>
      <c r="D34" s="90"/>
      <c r="E34" s="93"/>
      <c r="F34" s="93"/>
      <c r="G34" s="42" t="s">
        <v>58</v>
      </c>
      <c r="H34" s="40" t="s">
        <v>40</v>
      </c>
      <c r="I34" s="72">
        <v>435658.22</v>
      </c>
      <c r="J34" s="72">
        <v>351.59</v>
      </c>
      <c r="K34" s="72">
        <v>519</v>
      </c>
    </row>
    <row r="35" spans="1:11" ht="47.25">
      <c r="A35" s="93"/>
      <c r="B35" s="93"/>
      <c r="C35" s="98"/>
      <c r="D35" s="90"/>
      <c r="E35" s="93"/>
      <c r="F35" s="93"/>
      <c r="G35" s="42" t="s">
        <v>59</v>
      </c>
      <c r="H35" s="40" t="s">
        <v>40</v>
      </c>
      <c r="I35" s="72">
        <v>46811.24</v>
      </c>
      <c r="J35" s="72">
        <v>37.78</v>
      </c>
      <c r="K35" s="72">
        <v>43</v>
      </c>
    </row>
    <row r="36" spans="1:11" ht="47.25">
      <c r="A36" s="88"/>
      <c r="B36" s="88"/>
      <c r="C36" s="99"/>
      <c r="D36" s="91"/>
      <c r="E36" s="88"/>
      <c r="F36" s="88"/>
      <c r="G36" s="42" t="s">
        <v>60</v>
      </c>
      <c r="H36" s="40" t="s">
        <v>40</v>
      </c>
      <c r="I36" s="72">
        <v>99661.06</v>
      </c>
      <c r="J36" s="72">
        <v>80.430000000000007</v>
      </c>
      <c r="K36" s="72">
        <v>107</v>
      </c>
    </row>
    <row r="37" spans="1:11" ht="15.6" customHeight="1">
      <c r="A37" s="87">
        <f>A33+1</f>
        <v>4</v>
      </c>
      <c r="B37" s="87">
        <v>5863</v>
      </c>
      <c r="C37" s="97" t="s">
        <v>61</v>
      </c>
      <c r="D37" s="89">
        <v>2020.2</v>
      </c>
      <c r="E37" s="87" t="s">
        <v>24</v>
      </c>
      <c r="F37" s="87">
        <v>4</v>
      </c>
      <c r="G37" s="42"/>
      <c r="H37" s="40" t="s">
        <v>23</v>
      </c>
      <c r="I37" s="72">
        <v>13833841.24</v>
      </c>
      <c r="J37" s="72">
        <v>6847.76</v>
      </c>
      <c r="K37" s="72">
        <v>12337</v>
      </c>
    </row>
    <row r="38" spans="1:11" ht="15.6" customHeight="1">
      <c r="A38" s="93"/>
      <c r="B38" s="93"/>
      <c r="C38" s="98"/>
      <c r="D38" s="90"/>
      <c r="E38" s="93"/>
      <c r="F38" s="93"/>
      <c r="G38" s="87" t="s">
        <v>58</v>
      </c>
      <c r="H38" s="40" t="s">
        <v>15</v>
      </c>
      <c r="I38" s="72">
        <v>11735325.57</v>
      </c>
      <c r="J38" s="72">
        <v>5808.99</v>
      </c>
      <c r="K38" s="72">
        <v>8805</v>
      </c>
    </row>
    <row r="39" spans="1:11">
      <c r="A39" s="93"/>
      <c r="B39" s="93"/>
      <c r="C39" s="98"/>
      <c r="D39" s="90"/>
      <c r="E39" s="93"/>
      <c r="F39" s="93"/>
      <c r="G39" s="88"/>
      <c r="H39" s="40" t="s">
        <v>22</v>
      </c>
      <c r="I39" s="72">
        <v>0</v>
      </c>
      <c r="J39" s="72">
        <v>0</v>
      </c>
      <c r="K39" s="72">
        <v>188</v>
      </c>
    </row>
    <row r="40" spans="1:11" ht="15.6" customHeight="1">
      <c r="A40" s="93"/>
      <c r="B40" s="93"/>
      <c r="C40" s="98"/>
      <c r="D40" s="90"/>
      <c r="E40" s="93"/>
      <c r="F40" s="93"/>
      <c r="G40" s="87" t="s">
        <v>59</v>
      </c>
      <c r="H40" s="40" t="s">
        <v>15</v>
      </c>
      <c r="I40" s="72">
        <v>728536.53</v>
      </c>
      <c r="J40" s="72">
        <v>360.63</v>
      </c>
      <c r="K40" s="72">
        <v>814</v>
      </c>
    </row>
    <row r="41" spans="1:11" ht="15.6" customHeight="1">
      <c r="A41" s="93"/>
      <c r="B41" s="93"/>
      <c r="C41" s="98"/>
      <c r="D41" s="90"/>
      <c r="E41" s="93"/>
      <c r="F41" s="93"/>
      <c r="G41" s="88"/>
      <c r="H41" s="40" t="s">
        <v>22</v>
      </c>
      <c r="I41" s="72">
        <v>0</v>
      </c>
      <c r="J41" s="72">
        <v>0</v>
      </c>
      <c r="K41" s="72">
        <v>17</v>
      </c>
    </row>
    <row r="42" spans="1:11">
      <c r="A42" s="93"/>
      <c r="B42" s="93"/>
      <c r="C42" s="98"/>
      <c r="D42" s="90"/>
      <c r="E42" s="93"/>
      <c r="F42" s="93"/>
      <c r="G42" s="101" t="s">
        <v>60</v>
      </c>
      <c r="H42" s="40" t="s">
        <v>15</v>
      </c>
      <c r="I42" s="72">
        <v>1369979.14</v>
      </c>
      <c r="J42" s="72">
        <v>678.14</v>
      </c>
      <c r="K42" s="72">
        <v>2460</v>
      </c>
    </row>
    <row r="43" spans="1:11">
      <c r="A43" s="47"/>
      <c r="B43" s="47"/>
      <c r="C43" s="47"/>
      <c r="D43" s="71"/>
      <c r="E43" s="47"/>
      <c r="F43" s="47"/>
      <c r="G43" s="102"/>
      <c r="H43" s="40" t="s">
        <v>22</v>
      </c>
      <c r="I43" s="72">
        <v>0</v>
      </c>
      <c r="J43" s="72">
        <v>0</v>
      </c>
      <c r="K43" s="72">
        <v>53</v>
      </c>
    </row>
    <row r="44" spans="1:11" ht="15.6" customHeight="1">
      <c r="A44" s="87">
        <f>A37+1</f>
        <v>5</v>
      </c>
      <c r="B44" s="87">
        <v>5870</v>
      </c>
      <c r="C44" s="97" t="s">
        <v>63</v>
      </c>
      <c r="D44" s="89">
        <v>2339.1999999999998</v>
      </c>
      <c r="E44" s="87" t="s">
        <v>24</v>
      </c>
      <c r="F44" s="87">
        <v>4</v>
      </c>
      <c r="G44" s="42"/>
      <c r="H44" s="40" t="s">
        <v>23</v>
      </c>
      <c r="I44" s="72">
        <v>416457.64</v>
      </c>
      <c r="J44" s="72">
        <v>178.03</v>
      </c>
      <c r="K44" s="72">
        <v>513</v>
      </c>
    </row>
    <row r="45" spans="1:11" ht="51" customHeight="1">
      <c r="A45" s="88"/>
      <c r="B45" s="88"/>
      <c r="C45" s="99"/>
      <c r="D45" s="91"/>
      <c r="E45" s="88"/>
      <c r="F45" s="88"/>
      <c r="G45" s="21" t="s">
        <v>53</v>
      </c>
      <c r="H45" s="40" t="s">
        <v>83</v>
      </c>
      <c r="I45" s="72">
        <v>416457.64</v>
      </c>
      <c r="J45" s="72">
        <v>178.03</v>
      </c>
      <c r="K45" s="72">
        <v>513</v>
      </c>
    </row>
    <row r="46" spans="1:11" ht="15.6" customHeight="1">
      <c r="A46" s="87">
        <f>A44+1</f>
        <v>6</v>
      </c>
      <c r="B46" s="87">
        <v>5900</v>
      </c>
      <c r="C46" s="97" t="s">
        <v>94</v>
      </c>
      <c r="D46" s="89">
        <v>4773.5</v>
      </c>
      <c r="E46" s="87" t="s">
        <v>24</v>
      </c>
      <c r="F46" s="87">
        <v>5</v>
      </c>
      <c r="G46" s="42"/>
      <c r="H46" s="40" t="s">
        <v>23</v>
      </c>
      <c r="I46" s="72">
        <v>1155325.2</v>
      </c>
      <c r="J46" s="72">
        <v>242.03</v>
      </c>
      <c r="K46" s="72">
        <v>366</v>
      </c>
    </row>
    <row r="47" spans="1:11" ht="47.45" customHeight="1">
      <c r="A47" s="93"/>
      <c r="B47" s="93"/>
      <c r="C47" s="98"/>
      <c r="D47" s="90"/>
      <c r="E47" s="93"/>
      <c r="F47" s="93"/>
      <c r="G47" s="42" t="s">
        <v>58</v>
      </c>
      <c r="H47" s="40" t="s">
        <v>40</v>
      </c>
      <c r="I47" s="72">
        <v>856242.88</v>
      </c>
      <c r="J47" s="72">
        <v>179.38</v>
      </c>
      <c r="K47" s="72">
        <v>216</v>
      </c>
    </row>
    <row r="48" spans="1:11" ht="49.15" customHeight="1">
      <c r="A48" s="93"/>
      <c r="B48" s="93"/>
      <c r="C48" s="98"/>
      <c r="D48" s="90"/>
      <c r="E48" s="93"/>
      <c r="F48" s="93"/>
      <c r="G48" s="42" t="s">
        <v>59</v>
      </c>
      <c r="H48" s="40" t="s">
        <v>40</v>
      </c>
      <c r="I48" s="72">
        <v>106083.03</v>
      </c>
      <c r="J48" s="72">
        <v>22.22</v>
      </c>
      <c r="K48" s="72">
        <v>43</v>
      </c>
    </row>
    <row r="49" spans="1:11" ht="49.9" customHeight="1">
      <c r="A49" s="88"/>
      <c r="B49" s="88"/>
      <c r="C49" s="99"/>
      <c r="D49" s="91"/>
      <c r="E49" s="88"/>
      <c r="F49" s="88"/>
      <c r="G49" s="42" t="s">
        <v>60</v>
      </c>
      <c r="H49" s="40" t="s">
        <v>40</v>
      </c>
      <c r="I49" s="72">
        <v>192999.29</v>
      </c>
      <c r="J49" s="72">
        <v>40.43</v>
      </c>
      <c r="K49" s="72">
        <v>107</v>
      </c>
    </row>
    <row r="50" spans="1:11" ht="15.6" customHeight="1">
      <c r="A50" s="87">
        <f>A46+1</f>
        <v>7</v>
      </c>
      <c r="B50" s="87">
        <v>5901</v>
      </c>
      <c r="C50" s="97" t="s">
        <v>95</v>
      </c>
      <c r="D50" s="89">
        <v>2557.1</v>
      </c>
      <c r="E50" s="87" t="s">
        <v>66</v>
      </c>
      <c r="F50" s="87">
        <v>5</v>
      </c>
      <c r="G50" s="42"/>
      <c r="H50" s="40" t="s">
        <v>23</v>
      </c>
      <c r="I50" s="72">
        <v>824902.23</v>
      </c>
      <c r="J50" s="72">
        <v>322.58999999999997</v>
      </c>
      <c r="K50" s="72">
        <v>669</v>
      </c>
    </row>
    <row r="51" spans="1:11" ht="48" customHeight="1">
      <c r="A51" s="93"/>
      <c r="B51" s="93"/>
      <c r="C51" s="98"/>
      <c r="D51" s="90"/>
      <c r="E51" s="93"/>
      <c r="F51" s="93"/>
      <c r="G51" s="42" t="s">
        <v>58</v>
      </c>
      <c r="H51" s="40" t="s">
        <v>40</v>
      </c>
      <c r="I51" s="72">
        <v>607158.12</v>
      </c>
      <c r="J51" s="72">
        <v>237.44</v>
      </c>
      <c r="K51" s="72">
        <v>519</v>
      </c>
    </row>
    <row r="52" spans="1:11" ht="45.75" customHeight="1">
      <c r="A52" s="93"/>
      <c r="B52" s="93"/>
      <c r="C52" s="98"/>
      <c r="D52" s="90"/>
      <c r="E52" s="93"/>
      <c r="F52" s="93"/>
      <c r="G52" s="42" t="s">
        <v>59</v>
      </c>
      <c r="H52" s="40" t="s">
        <v>40</v>
      </c>
      <c r="I52" s="72">
        <v>72935.59</v>
      </c>
      <c r="J52" s="72">
        <v>28.52</v>
      </c>
      <c r="K52" s="72">
        <v>43</v>
      </c>
    </row>
    <row r="53" spans="1:11" ht="51" customHeight="1">
      <c r="A53" s="88"/>
      <c r="B53" s="88"/>
      <c r="C53" s="99"/>
      <c r="D53" s="91"/>
      <c r="E53" s="88"/>
      <c r="F53" s="88"/>
      <c r="G53" s="42" t="s">
        <v>60</v>
      </c>
      <c r="H53" s="40" t="s">
        <v>40</v>
      </c>
      <c r="I53" s="72">
        <v>144808.51999999999</v>
      </c>
      <c r="J53" s="72">
        <v>56.63</v>
      </c>
      <c r="K53" s="72">
        <v>107</v>
      </c>
    </row>
    <row r="54" spans="1:11" ht="15" customHeight="1">
      <c r="A54" s="87">
        <f>A50+1</f>
        <v>8</v>
      </c>
      <c r="B54" s="87">
        <v>5903</v>
      </c>
      <c r="C54" s="97" t="s">
        <v>65</v>
      </c>
      <c r="D54" s="89">
        <v>2682.4</v>
      </c>
      <c r="E54" s="87" t="s">
        <v>66</v>
      </c>
      <c r="F54" s="87">
        <v>5</v>
      </c>
      <c r="G54" s="42"/>
      <c r="H54" s="40" t="s">
        <v>23</v>
      </c>
      <c r="I54" s="72">
        <v>324746.84000000003</v>
      </c>
      <c r="J54" s="72">
        <v>121.07</v>
      </c>
      <c r="K54" s="72">
        <v>746</v>
      </c>
    </row>
    <row r="55" spans="1:11" ht="78.75">
      <c r="A55" s="93"/>
      <c r="B55" s="93"/>
      <c r="C55" s="98"/>
      <c r="D55" s="90"/>
      <c r="E55" s="93"/>
      <c r="F55" s="93"/>
      <c r="G55" s="21" t="s">
        <v>53</v>
      </c>
      <c r="H55" s="40" t="s">
        <v>101</v>
      </c>
      <c r="I55" s="72">
        <v>324746.84000000003</v>
      </c>
      <c r="J55" s="72">
        <v>121.07</v>
      </c>
      <c r="K55" s="72">
        <v>746</v>
      </c>
    </row>
    <row r="56" spans="1:11" ht="19.5" customHeight="1">
      <c r="A56" s="87">
        <f>A54+1</f>
        <v>9</v>
      </c>
      <c r="B56" s="87">
        <v>5906</v>
      </c>
      <c r="C56" s="97" t="s">
        <v>67</v>
      </c>
      <c r="D56" s="89">
        <v>2667.3</v>
      </c>
      <c r="E56" s="87" t="s">
        <v>66</v>
      </c>
      <c r="F56" s="87">
        <v>5</v>
      </c>
      <c r="G56" s="42"/>
      <c r="H56" s="40" t="s">
        <v>23</v>
      </c>
      <c r="I56" s="72">
        <v>322950.89</v>
      </c>
      <c r="J56" s="72">
        <v>121.08</v>
      </c>
      <c r="K56" s="72">
        <v>746</v>
      </c>
    </row>
    <row r="57" spans="1:11" ht="83.25" customHeight="1">
      <c r="A57" s="93"/>
      <c r="B57" s="93"/>
      <c r="C57" s="98"/>
      <c r="D57" s="90"/>
      <c r="E57" s="93"/>
      <c r="F57" s="93"/>
      <c r="G57" s="21" t="s">
        <v>53</v>
      </c>
      <c r="H57" s="40" t="s">
        <v>101</v>
      </c>
      <c r="I57" s="72">
        <v>322950.89</v>
      </c>
      <c r="J57" s="72">
        <v>121.08</v>
      </c>
      <c r="K57" s="72">
        <v>746</v>
      </c>
    </row>
    <row r="58" spans="1:11" ht="18" customHeight="1">
      <c r="A58" s="87">
        <f>A56+1</f>
        <v>10</v>
      </c>
      <c r="B58" s="87">
        <v>5915</v>
      </c>
      <c r="C58" s="97" t="s">
        <v>96</v>
      </c>
      <c r="D58" s="89">
        <v>3878</v>
      </c>
      <c r="E58" s="87" t="s">
        <v>66</v>
      </c>
      <c r="F58" s="87">
        <v>5</v>
      </c>
      <c r="G58" s="42"/>
      <c r="H58" s="40" t="s">
        <v>23</v>
      </c>
      <c r="I58" s="72">
        <v>1049538.45</v>
      </c>
      <c r="J58" s="72">
        <v>270.64</v>
      </c>
      <c r="K58" s="72">
        <v>366</v>
      </c>
    </row>
    <row r="59" spans="1:11" ht="54.75" customHeight="1">
      <c r="A59" s="93"/>
      <c r="B59" s="93"/>
      <c r="C59" s="98"/>
      <c r="D59" s="90"/>
      <c r="E59" s="93"/>
      <c r="F59" s="93"/>
      <c r="G59" s="42" t="s">
        <v>58</v>
      </c>
      <c r="H59" s="40" t="s">
        <v>40</v>
      </c>
      <c r="I59" s="72">
        <v>783356</v>
      </c>
      <c r="J59" s="72">
        <v>202</v>
      </c>
      <c r="K59" s="72">
        <v>216</v>
      </c>
    </row>
    <row r="60" spans="1:11" ht="54" customHeight="1">
      <c r="A60" s="93"/>
      <c r="B60" s="93"/>
      <c r="C60" s="98"/>
      <c r="D60" s="90"/>
      <c r="E60" s="93"/>
      <c r="F60" s="93"/>
      <c r="G60" s="42" t="s">
        <v>59</v>
      </c>
      <c r="H60" s="40" t="s">
        <v>40</v>
      </c>
      <c r="I60" s="72">
        <v>92402.67</v>
      </c>
      <c r="J60" s="72">
        <v>23.83</v>
      </c>
      <c r="K60" s="72">
        <v>43</v>
      </c>
    </row>
    <row r="61" spans="1:11" ht="51" customHeight="1">
      <c r="A61" s="88"/>
      <c r="B61" s="88"/>
      <c r="C61" s="99"/>
      <c r="D61" s="91"/>
      <c r="E61" s="88"/>
      <c r="F61" s="88"/>
      <c r="G61" s="42" t="s">
        <v>60</v>
      </c>
      <c r="H61" s="40" t="s">
        <v>40</v>
      </c>
      <c r="I61" s="72">
        <v>173779.78</v>
      </c>
      <c r="J61" s="72">
        <v>44.81</v>
      </c>
      <c r="K61" s="72">
        <v>107</v>
      </c>
    </row>
    <row r="62" spans="1:11" ht="15.6" customHeight="1">
      <c r="A62" s="93">
        <f>A58+1</f>
        <v>11</v>
      </c>
      <c r="B62" s="87">
        <v>6119</v>
      </c>
      <c r="C62" s="97" t="s">
        <v>45</v>
      </c>
      <c r="D62" s="89">
        <v>2274.5</v>
      </c>
      <c r="E62" s="94" t="s">
        <v>24</v>
      </c>
      <c r="F62" s="87">
        <v>9</v>
      </c>
      <c r="G62" s="21"/>
      <c r="H62" s="40" t="s">
        <v>23</v>
      </c>
      <c r="I62" s="72">
        <v>20232675.16</v>
      </c>
      <c r="J62" s="72">
        <v>8895.44</v>
      </c>
      <c r="K62" s="72">
        <v>10239.31</v>
      </c>
    </row>
    <row r="63" spans="1:11">
      <c r="A63" s="93"/>
      <c r="B63" s="93"/>
      <c r="C63" s="98"/>
      <c r="D63" s="90"/>
      <c r="E63" s="95"/>
      <c r="F63" s="93"/>
      <c r="G63" s="87" t="s">
        <v>39</v>
      </c>
      <c r="H63" s="40" t="s">
        <v>36</v>
      </c>
      <c r="I63" s="72">
        <v>3385453.66</v>
      </c>
      <c r="J63" s="72">
        <v>1488.44</v>
      </c>
      <c r="K63" s="72">
        <v>2772.97</v>
      </c>
    </row>
    <row r="64" spans="1:11" ht="21.75" customHeight="1">
      <c r="A64" s="93"/>
      <c r="B64" s="93"/>
      <c r="C64" s="98"/>
      <c r="D64" s="90"/>
      <c r="E64" s="95"/>
      <c r="F64" s="93"/>
      <c r="G64" s="88"/>
      <c r="H64" s="40" t="s">
        <v>22</v>
      </c>
      <c r="I64" s="72">
        <v>0</v>
      </c>
      <c r="J64" s="72">
        <v>0</v>
      </c>
      <c r="K64" s="72">
        <v>59.34</v>
      </c>
    </row>
    <row r="65" spans="1:11" ht="15.6" customHeight="1">
      <c r="A65" s="93"/>
      <c r="B65" s="93"/>
      <c r="C65" s="98"/>
      <c r="D65" s="90"/>
      <c r="E65" s="95"/>
      <c r="F65" s="93"/>
      <c r="G65" s="87" t="s">
        <v>53</v>
      </c>
      <c r="H65" s="40" t="s">
        <v>15</v>
      </c>
      <c r="I65" s="72">
        <v>16494674</v>
      </c>
      <c r="J65" s="72">
        <v>7252</v>
      </c>
      <c r="K65" s="72">
        <v>7252</v>
      </c>
    </row>
    <row r="66" spans="1:11">
      <c r="A66" s="88"/>
      <c r="B66" s="88"/>
      <c r="C66" s="99"/>
      <c r="D66" s="91"/>
      <c r="E66" s="96"/>
      <c r="F66" s="88"/>
      <c r="G66" s="88"/>
      <c r="H66" s="40" t="s">
        <v>22</v>
      </c>
      <c r="I66" s="72">
        <v>352547.5</v>
      </c>
      <c r="J66" s="72">
        <v>155</v>
      </c>
      <c r="K66" s="72">
        <v>155</v>
      </c>
    </row>
    <row r="67" spans="1:11" ht="15.6" customHeight="1">
      <c r="A67" s="87">
        <f>A62+1</f>
        <v>12</v>
      </c>
      <c r="B67" s="87">
        <v>6121</v>
      </c>
      <c r="C67" s="97" t="s">
        <v>44</v>
      </c>
      <c r="D67" s="89">
        <v>2561.5</v>
      </c>
      <c r="E67" s="87" t="s">
        <v>24</v>
      </c>
      <c r="F67" s="87">
        <v>9</v>
      </c>
      <c r="G67" s="43"/>
      <c r="H67" s="40" t="s">
        <v>23</v>
      </c>
      <c r="I67" s="72">
        <v>19046282.5</v>
      </c>
      <c r="J67" s="72">
        <v>7435.6</v>
      </c>
      <c r="K67" s="72">
        <v>7437.31</v>
      </c>
    </row>
    <row r="68" spans="1:11" ht="53.45" customHeight="1">
      <c r="A68" s="93"/>
      <c r="B68" s="93"/>
      <c r="C68" s="98"/>
      <c r="D68" s="90"/>
      <c r="E68" s="93"/>
      <c r="F68" s="93"/>
      <c r="G68" s="21" t="s">
        <v>39</v>
      </c>
      <c r="H68" s="40" t="s">
        <v>40</v>
      </c>
      <c r="I68" s="72">
        <v>73252</v>
      </c>
      <c r="J68" s="72">
        <v>28.6</v>
      </c>
      <c r="K68" s="72">
        <v>30.31</v>
      </c>
    </row>
    <row r="69" spans="1:11" ht="20.25" customHeight="1">
      <c r="A69" s="93"/>
      <c r="B69" s="93"/>
      <c r="C69" s="98"/>
      <c r="D69" s="90"/>
      <c r="E69" s="93"/>
      <c r="F69" s="93"/>
      <c r="G69" s="87" t="s">
        <v>53</v>
      </c>
      <c r="H69" s="40" t="s">
        <v>15</v>
      </c>
      <c r="I69" s="72">
        <v>18575998</v>
      </c>
      <c r="J69" s="72">
        <v>7252</v>
      </c>
      <c r="K69" s="72">
        <v>7252</v>
      </c>
    </row>
    <row r="70" spans="1:11" ht="30" customHeight="1">
      <c r="A70" s="88"/>
      <c r="B70" s="88"/>
      <c r="C70" s="99"/>
      <c r="D70" s="91"/>
      <c r="E70" s="88"/>
      <c r="F70" s="88"/>
      <c r="G70" s="88"/>
      <c r="H70" s="40" t="s">
        <v>22</v>
      </c>
      <c r="I70" s="72">
        <v>397032.5</v>
      </c>
      <c r="J70" s="72">
        <v>155</v>
      </c>
      <c r="K70" s="72">
        <v>155</v>
      </c>
    </row>
    <row r="71" spans="1:11" ht="15" customHeight="1">
      <c r="A71" s="92">
        <f>A67+1</f>
        <v>13</v>
      </c>
      <c r="B71" s="92">
        <v>6128</v>
      </c>
      <c r="C71" s="103" t="s">
        <v>50</v>
      </c>
      <c r="D71" s="100">
        <v>1899.3</v>
      </c>
      <c r="E71" s="92" t="s">
        <v>24</v>
      </c>
      <c r="F71" s="92">
        <v>9</v>
      </c>
      <c r="G71" s="43"/>
      <c r="H71" s="40" t="s">
        <v>23</v>
      </c>
      <c r="I71" s="72">
        <v>73252</v>
      </c>
      <c r="J71" s="72">
        <v>38.57</v>
      </c>
      <c r="K71" s="72">
        <v>40.880000000000003</v>
      </c>
    </row>
    <row r="72" spans="1:11" ht="52.15" customHeight="1">
      <c r="A72" s="92"/>
      <c r="B72" s="92"/>
      <c r="C72" s="103"/>
      <c r="D72" s="100"/>
      <c r="E72" s="92"/>
      <c r="F72" s="92"/>
      <c r="G72" s="21" t="s">
        <v>39</v>
      </c>
      <c r="H72" s="40" t="s">
        <v>40</v>
      </c>
      <c r="I72" s="72">
        <v>73252</v>
      </c>
      <c r="J72" s="72">
        <v>38.57</v>
      </c>
      <c r="K72" s="72">
        <v>40.880000000000003</v>
      </c>
    </row>
    <row r="73" spans="1:11" ht="15.6" customHeight="1">
      <c r="A73" s="87">
        <f>A71+1</f>
        <v>14</v>
      </c>
      <c r="B73" s="87">
        <v>6135</v>
      </c>
      <c r="C73" s="97" t="s">
        <v>68</v>
      </c>
      <c r="D73" s="89">
        <v>2687.8</v>
      </c>
      <c r="E73" s="87" t="s">
        <v>66</v>
      </c>
      <c r="F73" s="87">
        <v>5</v>
      </c>
      <c r="G73" s="42"/>
      <c r="H73" s="40" t="s">
        <v>23</v>
      </c>
      <c r="I73" s="72">
        <v>320753.83</v>
      </c>
      <c r="J73" s="72">
        <v>119.34</v>
      </c>
      <c r="K73" s="72">
        <v>746</v>
      </c>
    </row>
    <row r="74" spans="1:11" ht="78.599999999999994" customHeight="1">
      <c r="A74" s="93"/>
      <c r="B74" s="93"/>
      <c r="C74" s="98"/>
      <c r="D74" s="90"/>
      <c r="E74" s="93"/>
      <c r="F74" s="93"/>
      <c r="G74" s="44" t="s">
        <v>53</v>
      </c>
      <c r="H74" s="40" t="s">
        <v>101</v>
      </c>
      <c r="I74" s="72">
        <v>320753.83</v>
      </c>
      <c r="J74" s="72">
        <v>119.34</v>
      </c>
      <c r="K74" s="72">
        <v>746</v>
      </c>
    </row>
    <row r="75" spans="1:11" ht="15.6" customHeight="1">
      <c r="A75" s="87">
        <f>A73+1</f>
        <v>15</v>
      </c>
      <c r="B75" s="87">
        <v>6156</v>
      </c>
      <c r="C75" s="97" t="s">
        <v>64</v>
      </c>
      <c r="D75" s="89">
        <v>3654.5</v>
      </c>
      <c r="E75" s="87" t="s">
        <v>24</v>
      </c>
      <c r="F75" s="87">
        <v>5</v>
      </c>
      <c r="G75" s="21"/>
      <c r="H75" s="40" t="s">
        <v>23</v>
      </c>
      <c r="I75" s="72">
        <v>405857.94</v>
      </c>
      <c r="J75" s="72">
        <v>111.06</v>
      </c>
      <c r="K75" s="72">
        <v>261</v>
      </c>
    </row>
    <row r="76" spans="1:11" ht="48" customHeight="1">
      <c r="A76" s="93"/>
      <c r="B76" s="93"/>
      <c r="C76" s="98"/>
      <c r="D76" s="90"/>
      <c r="E76" s="93"/>
      <c r="F76" s="93"/>
      <c r="G76" s="21" t="s">
        <v>53</v>
      </c>
      <c r="H76" s="40" t="s">
        <v>83</v>
      </c>
      <c r="I76" s="72">
        <v>405857.94</v>
      </c>
      <c r="J76" s="72">
        <v>111.06</v>
      </c>
      <c r="K76" s="72">
        <v>261</v>
      </c>
    </row>
    <row r="77" spans="1:11" ht="15.6" customHeight="1">
      <c r="A77" s="87">
        <f>A75+1</f>
        <v>16</v>
      </c>
      <c r="B77" s="87">
        <v>6238</v>
      </c>
      <c r="C77" s="97" t="s">
        <v>54</v>
      </c>
      <c r="D77" s="89">
        <v>888.3</v>
      </c>
      <c r="E77" s="87" t="s">
        <v>55</v>
      </c>
      <c r="F77" s="87">
        <v>2</v>
      </c>
      <c r="G77" s="42"/>
      <c r="H77" s="40" t="s">
        <v>23</v>
      </c>
      <c r="I77" s="72">
        <v>22852456.460000001</v>
      </c>
      <c r="J77" s="72">
        <v>25726.06</v>
      </c>
      <c r="K77" s="72">
        <v>49410</v>
      </c>
    </row>
    <row r="78" spans="1:11" ht="15.6" customHeight="1">
      <c r="A78" s="93"/>
      <c r="B78" s="93"/>
      <c r="C78" s="98"/>
      <c r="D78" s="90"/>
      <c r="E78" s="93"/>
      <c r="F78" s="93"/>
      <c r="G78" s="87" t="s">
        <v>53</v>
      </c>
      <c r="H78" s="40" t="s">
        <v>15</v>
      </c>
      <c r="I78" s="72">
        <v>14359482.59</v>
      </c>
      <c r="J78" s="72">
        <v>16165.13</v>
      </c>
      <c r="K78" s="72">
        <v>25288</v>
      </c>
    </row>
    <row r="79" spans="1:11" ht="15.6" customHeight="1">
      <c r="A79" s="93"/>
      <c r="B79" s="93"/>
      <c r="C79" s="98"/>
      <c r="D79" s="90"/>
      <c r="E79" s="93"/>
      <c r="F79" s="93"/>
      <c r="G79" s="88"/>
      <c r="H79" s="40" t="s">
        <v>22</v>
      </c>
      <c r="I79" s="72">
        <v>0</v>
      </c>
      <c r="J79" s="72">
        <v>0</v>
      </c>
      <c r="K79" s="72">
        <v>541</v>
      </c>
    </row>
    <row r="80" spans="1:11" ht="42" customHeight="1">
      <c r="A80" s="93"/>
      <c r="B80" s="93"/>
      <c r="C80" s="98"/>
      <c r="D80" s="90"/>
      <c r="E80" s="93"/>
      <c r="F80" s="93"/>
      <c r="G80" s="87" t="s">
        <v>56</v>
      </c>
      <c r="H80" s="40" t="s">
        <v>15</v>
      </c>
      <c r="I80" s="72">
        <v>8492973.8699999992</v>
      </c>
      <c r="J80" s="72">
        <v>9560.93</v>
      </c>
      <c r="K80" s="72">
        <v>23087</v>
      </c>
    </row>
    <row r="81" spans="1:11" ht="50.45" customHeight="1">
      <c r="A81" s="88"/>
      <c r="B81" s="88"/>
      <c r="C81" s="99"/>
      <c r="D81" s="91"/>
      <c r="E81" s="88"/>
      <c r="F81" s="88"/>
      <c r="G81" s="93"/>
      <c r="H81" s="40" t="s">
        <v>22</v>
      </c>
      <c r="I81" s="72">
        <v>0</v>
      </c>
      <c r="J81" s="72">
        <v>0</v>
      </c>
      <c r="K81" s="72">
        <v>494</v>
      </c>
    </row>
    <row r="82" spans="1:11" ht="15.6" customHeight="1">
      <c r="A82" s="87">
        <f>A77+1</f>
        <v>17</v>
      </c>
      <c r="B82" s="87">
        <v>6326</v>
      </c>
      <c r="C82" s="97" t="s">
        <v>85</v>
      </c>
      <c r="D82" s="89">
        <v>9983.1</v>
      </c>
      <c r="E82" s="94" t="s">
        <v>66</v>
      </c>
      <c r="F82" s="87">
        <v>9</v>
      </c>
      <c r="G82" s="41"/>
      <c r="H82" s="40" t="s">
        <v>23</v>
      </c>
      <c r="I82" s="72">
        <v>25768404</v>
      </c>
      <c r="J82" s="72">
        <v>2581.1999999999998</v>
      </c>
      <c r="K82" s="72">
        <v>2581.1999999999998</v>
      </c>
    </row>
    <row r="83" spans="1:11" ht="15.6" customHeight="1">
      <c r="A83" s="93"/>
      <c r="B83" s="93"/>
      <c r="C83" s="98"/>
      <c r="D83" s="90"/>
      <c r="E83" s="95"/>
      <c r="F83" s="93"/>
      <c r="G83" s="87" t="s">
        <v>39</v>
      </c>
      <c r="H83" s="40" t="s">
        <v>36</v>
      </c>
      <c r="I83" s="72">
        <v>6307128</v>
      </c>
      <c r="J83" s="72">
        <v>631.78</v>
      </c>
      <c r="K83" s="72">
        <v>631.78</v>
      </c>
    </row>
    <row r="84" spans="1:11" ht="15.6" customHeight="1">
      <c r="A84" s="93"/>
      <c r="B84" s="93"/>
      <c r="C84" s="98"/>
      <c r="D84" s="90"/>
      <c r="E84" s="95"/>
      <c r="F84" s="93"/>
      <c r="G84" s="93"/>
      <c r="H84" s="40" t="s">
        <v>22</v>
      </c>
      <c r="I84" s="72">
        <v>134973</v>
      </c>
      <c r="J84" s="72">
        <v>13.52</v>
      </c>
      <c r="K84" s="72">
        <v>13.52</v>
      </c>
    </row>
    <row r="85" spans="1:11" ht="15.6" customHeight="1">
      <c r="A85" s="93"/>
      <c r="B85" s="93"/>
      <c r="C85" s="98"/>
      <c r="D85" s="90"/>
      <c r="E85" s="95"/>
      <c r="F85" s="93"/>
      <c r="G85" s="87" t="s">
        <v>100</v>
      </c>
      <c r="H85" s="40" t="s">
        <v>36</v>
      </c>
      <c r="I85" s="72">
        <v>6307128</v>
      </c>
      <c r="J85" s="72">
        <v>631.78</v>
      </c>
      <c r="K85" s="72">
        <v>631.78</v>
      </c>
    </row>
    <row r="86" spans="1:11" ht="15.6" customHeight="1">
      <c r="A86" s="93"/>
      <c r="B86" s="93"/>
      <c r="C86" s="98"/>
      <c r="D86" s="90"/>
      <c r="E86" s="95"/>
      <c r="F86" s="93"/>
      <c r="G86" s="93"/>
      <c r="H86" s="40" t="s">
        <v>22</v>
      </c>
      <c r="I86" s="72">
        <v>134973</v>
      </c>
      <c r="J86" s="72">
        <v>13.52</v>
      </c>
      <c r="K86" s="72">
        <v>13.52</v>
      </c>
    </row>
    <row r="87" spans="1:11" ht="15.6" customHeight="1">
      <c r="A87" s="93"/>
      <c r="B87" s="93"/>
      <c r="C87" s="98"/>
      <c r="D87" s="90"/>
      <c r="E87" s="95"/>
      <c r="F87" s="93"/>
      <c r="G87" s="87" t="s">
        <v>98</v>
      </c>
      <c r="H87" s="40" t="s">
        <v>36</v>
      </c>
      <c r="I87" s="72">
        <v>6307128</v>
      </c>
      <c r="J87" s="72">
        <v>631.78</v>
      </c>
      <c r="K87" s="72">
        <v>631.78</v>
      </c>
    </row>
    <row r="88" spans="1:11" ht="15.6" customHeight="1">
      <c r="A88" s="93"/>
      <c r="B88" s="93"/>
      <c r="C88" s="98"/>
      <c r="D88" s="90"/>
      <c r="E88" s="95"/>
      <c r="F88" s="93"/>
      <c r="G88" s="93"/>
      <c r="H88" s="40" t="s">
        <v>22</v>
      </c>
      <c r="I88" s="72">
        <v>134973</v>
      </c>
      <c r="J88" s="72">
        <v>13.52</v>
      </c>
      <c r="K88" s="72">
        <v>13.52</v>
      </c>
    </row>
    <row r="89" spans="1:11" ht="15.6" customHeight="1">
      <c r="A89" s="93"/>
      <c r="B89" s="93"/>
      <c r="C89" s="98"/>
      <c r="D89" s="90"/>
      <c r="E89" s="95"/>
      <c r="F89" s="93"/>
      <c r="G89" s="87" t="s">
        <v>99</v>
      </c>
      <c r="H89" s="40" t="s">
        <v>36</v>
      </c>
      <c r="I89" s="72">
        <v>6307128</v>
      </c>
      <c r="J89" s="72">
        <v>631.78</v>
      </c>
      <c r="K89" s="72">
        <v>631.78</v>
      </c>
    </row>
    <row r="90" spans="1:11" ht="15.6" customHeight="1">
      <c r="A90" s="93"/>
      <c r="B90" s="93"/>
      <c r="C90" s="98"/>
      <c r="D90" s="90"/>
      <c r="E90" s="95"/>
      <c r="F90" s="93"/>
      <c r="G90" s="88"/>
      <c r="H90" s="40" t="s">
        <v>22</v>
      </c>
      <c r="I90" s="72">
        <v>134973</v>
      </c>
      <c r="J90" s="72">
        <v>13.52</v>
      </c>
      <c r="K90" s="72">
        <v>13.52</v>
      </c>
    </row>
    <row r="91" spans="1:11" ht="15.6" customHeight="1">
      <c r="A91" s="87">
        <f>A82+1</f>
        <v>18</v>
      </c>
      <c r="B91" s="87">
        <v>6333</v>
      </c>
      <c r="C91" s="97" t="s">
        <v>51</v>
      </c>
      <c r="D91" s="89">
        <v>4930.1000000000004</v>
      </c>
      <c r="E91" s="94" t="s">
        <v>24</v>
      </c>
      <c r="F91" s="87">
        <v>12</v>
      </c>
      <c r="G91" s="41"/>
      <c r="H91" s="40" t="s">
        <v>23</v>
      </c>
      <c r="I91" s="72">
        <v>146504</v>
      </c>
      <c r="J91" s="72">
        <v>29.72</v>
      </c>
      <c r="K91" s="72">
        <v>31.5</v>
      </c>
    </row>
    <row r="92" spans="1:11" ht="47.25">
      <c r="A92" s="93"/>
      <c r="B92" s="93"/>
      <c r="C92" s="98"/>
      <c r="D92" s="90"/>
      <c r="E92" s="95"/>
      <c r="F92" s="93"/>
      <c r="G92" s="44" t="s">
        <v>39</v>
      </c>
      <c r="H92" s="40" t="s">
        <v>26</v>
      </c>
      <c r="I92" s="72">
        <v>73252</v>
      </c>
      <c r="J92" s="72">
        <v>14.86</v>
      </c>
      <c r="K92" s="72">
        <v>15.75</v>
      </c>
    </row>
    <row r="93" spans="1:11" ht="47.25">
      <c r="A93" s="93"/>
      <c r="B93" s="93"/>
      <c r="C93" s="98"/>
      <c r="D93" s="90"/>
      <c r="E93" s="95"/>
      <c r="F93" s="93"/>
      <c r="G93" s="44" t="s">
        <v>39</v>
      </c>
      <c r="H93" s="40" t="s">
        <v>26</v>
      </c>
      <c r="I93" s="72">
        <v>73252</v>
      </c>
      <c r="J93" s="72">
        <v>14.86</v>
      </c>
      <c r="K93" s="72">
        <v>15.75</v>
      </c>
    </row>
    <row r="94" spans="1:11" ht="15.6" customHeight="1">
      <c r="A94" s="87">
        <f>A91+1</f>
        <v>19</v>
      </c>
      <c r="B94" s="87">
        <v>6338</v>
      </c>
      <c r="C94" s="97" t="s">
        <v>49</v>
      </c>
      <c r="D94" s="100">
        <v>10696.7</v>
      </c>
      <c r="E94" s="94" t="s">
        <v>24</v>
      </c>
      <c r="F94" s="87">
        <v>10</v>
      </c>
      <c r="G94" s="41"/>
      <c r="H94" s="40" t="s">
        <v>23</v>
      </c>
      <c r="I94" s="72">
        <v>9842650.5999999996</v>
      </c>
      <c r="J94" s="72">
        <v>920.16</v>
      </c>
      <c r="K94" s="72">
        <v>1159.92</v>
      </c>
    </row>
    <row r="95" spans="1:11" ht="15.6" customHeight="1">
      <c r="A95" s="93"/>
      <c r="B95" s="93"/>
      <c r="C95" s="98"/>
      <c r="D95" s="100"/>
      <c r="E95" s="95"/>
      <c r="F95" s="93"/>
      <c r="G95" s="87" t="s">
        <v>39</v>
      </c>
      <c r="H95" s="40" t="s">
        <v>36</v>
      </c>
      <c r="I95" s="72">
        <v>4921325.3</v>
      </c>
      <c r="J95" s="72">
        <v>460.08</v>
      </c>
      <c r="K95" s="72">
        <v>567.80999999999995</v>
      </c>
    </row>
    <row r="96" spans="1:11" ht="15.6" customHeight="1">
      <c r="A96" s="93"/>
      <c r="B96" s="93"/>
      <c r="C96" s="98"/>
      <c r="D96" s="100"/>
      <c r="E96" s="95"/>
      <c r="F96" s="93"/>
      <c r="G96" s="88"/>
      <c r="H96" s="40" t="s">
        <v>22</v>
      </c>
      <c r="I96" s="72">
        <v>0</v>
      </c>
      <c r="J96" s="72">
        <v>0</v>
      </c>
      <c r="K96" s="72">
        <v>12.15</v>
      </c>
    </row>
    <row r="97" spans="1:11" ht="15.6" customHeight="1">
      <c r="A97" s="93"/>
      <c r="B97" s="93"/>
      <c r="C97" s="98"/>
      <c r="D97" s="100"/>
      <c r="E97" s="95"/>
      <c r="F97" s="93"/>
      <c r="G97" s="87" t="s">
        <v>100</v>
      </c>
      <c r="H97" s="40" t="s">
        <v>36</v>
      </c>
      <c r="I97" s="72">
        <v>4921325.3</v>
      </c>
      <c r="J97" s="72">
        <v>460.08</v>
      </c>
      <c r="K97" s="72">
        <v>567.80999999999995</v>
      </c>
    </row>
    <row r="98" spans="1:11" ht="15.6" customHeight="1">
      <c r="A98" s="88"/>
      <c r="B98" s="88"/>
      <c r="C98" s="99"/>
      <c r="D98" s="100"/>
      <c r="E98" s="96"/>
      <c r="F98" s="88"/>
      <c r="G98" s="88"/>
      <c r="H98" s="40" t="s">
        <v>22</v>
      </c>
      <c r="I98" s="72">
        <v>0</v>
      </c>
      <c r="J98" s="72">
        <v>0</v>
      </c>
      <c r="K98" s="72">
        <v>12.15</v>
      </c>
    </row>
    <row r="99" spans="1:11" ht="15.6" customHeight="1">
      <c r="A99" s="87">
        <f>A94+1</f>
        <v>20</v>
      </c>
      <c r="B99" s="87">
        <v>6391</v>
      </c>
      <c r="C99" s="97" t="s">
        <v>91</v>
      </c>
      <c r="D99" s="90">
        <v>2307.3000000000002</v>
      </c>
      <c r="E99" s="87" t="s">
        <v>24</v>
      </c>
      <c r="F99" s="87">
        <v>4</v>
      </c>
      <c r="G99" s="24"/>
      <c r="H99" s="40" t="s">
        <v>23</v>
      </c>
      <c r="I99" s="72">
        <v>784942.14</v>
      </c>
      <c r="J99" s="72">
        <v>340.2</v>
      </c>
      <c r="K99" s="72">
        <v>669</v>
      </c>
    </row>
    <row r="100" spans="1:11" ht="47.25">
      <c r="A100" s="93"/>
      <c r="B100" s="93"/>
      <c r="C100" s="98"/>
      <c r="D100" s="90"/>
      <c r="E100" s="93"/>
      <c r="F100" s="93"/>
      <c r="G100" s="21" t="s">
        <v>58</v>
      </c>
      <c r="H100" s="40" t="s">
        <v>40</v>
      </c>
      <c r="I100" s="72">
        <v>626666.44999999995</v>
      </c>
      <c r="J100" s="72">
        <v>271.60000000000002</v>
      </c>
      <c r="K100" s="72">
        <v>519</v>
      </c>
    </row>
    <row r="101" spans="1:11" ht="47.25">
      <c r="A101" s="46"/>
      <c r="B101" s="46"/>
      <c r="C101" s="46"/>
      <c r="D101" s="70"/>
      <c r="E101" s="46"/>
      <c r="F101" s="46"/>
      <c r="G101" s="21" t="s">
        <v>59</v>
      </c>
      <c r="H101" s="40" t="s">
        <v>40</v>
      </c>
      <c r="I101" s="72">
        <v>63125.95</v>
      </c>
      <c r="J101" s="72">
        <v>27.36</v>
      </c>
      <c r="K101" s="72">
        <v>43</v>
      </c>
    </row>
    <row r="102" spans="1:11" ht="47.25">
      <c r="A102" s="47"/>
      <c r="B102" s="47"/>
      <c r="C102" s="47"/>
      <c r="D102" s="71"/>
      <c r="E102" s="47"/>
      <c r="F102" s="47"/>
      <c r="G102" s="21" t="s">
        <v>60</v>
      </c>
      <c r="H102" s="40" t="s">
        <v>40</v>
      </c>
      <c r="I102" s="72">
        <v>95149.74</v>
      </c>
      <c r="J102" s="72">
        <v>41.24</v>
      </c>
      <c r="K102" s="72">
        <v>107</v>
      </c>
    </row>
    <row r="103" spans="1:11" ht="21.75" customHeight="1">
      <c r="A103" s="93">
        <f>A99+1</f>
        <v>21</v>
      </c>
      <c r="B103" s="93">
        <v>6393</v>
      </c>
      <c r="C103" s="98" t="s">
        <v>93</v>
      </c>
      <c r="D103" s="90">
        <v>3135.7</v>
      </c>
      <c r="E103" s="93" t="s">
        <v>24</v>
      </c>
      <c r="F103" s="93">
        <v>5</v>
      </c>
      <c r="G103" s="24"/>
      <c r="H103" s="40" t="s">
        <v>23</v>
      </c>
      <c r="I103" s="72">
        <v>1046428.87</v>
      </c>
      <c r="J103" s="72">
        <v>333.71</v>
      </c>
      <c r="K103" s="72">
        <v>366</v>
      </c>
    </row>
    <row r="104" spans="1:11" ht="54.75" customHeight="1">
      <c r="A104" s="93"/>
      <c r="B104" s="93"/>
      <c r="C104" s="98"/>
      <c r="D104" s="90"/>
      <c r="E104" s="93"/>
      <c r="F104" s="93"/>
      <c r="G104" s="21" t="s">
        <v>58</v>
      </c>
      <c r="H104" s="40" t="s">
        <v>40</v>
      </c>
      <c r="I104" s="72">
        <v>633411.4</v>
      </c>
      <c r="J104" s="72">
        <v>202</v>
      </c>
      <c r="K104" s="72">
        <v>216</v>
      </c>
    </row>
    <row r="105" spans="1:11" ht="51.75" customHeight="1">
      <c r="A105" s="93"/>
      <c r="B105" s="93"/>
      <c r="C105" s="98"/>
      <c r="D105" s="90"/>
      <c r="E105" s="93"/>
      <c r="F105" s="93"/>
      <c r="G105" s="21" t="s">
        <v>59</v>
      </c>
      <c r="H105" s="40" t="s">
        <v>40</v>
      </c>
      <c r="I105" s="72">
        <v>96311.77</v>
      </c>
      <c r="J105" s="72">
        <v>30.71</v>
      </c>
      <c r="K105" s="72">
        <v>43</v>
      </c>
    </row>
    <row r="106" spans="1:11" ht="51.75" customHeight="1">
      <c r="A106" s="88"/>
      <c r="B106" s="88"/>
      <c r="C106" s="99"/>
      <c r="D106" s="91"/>
      <c r="E106" s="88"/>
      <c r="F106" s="88"/>
      <c r="G106" s="21" t="s">
        <v>60</v>
      </c>
      <c r="H106" s="40" t="s">
        <v>40</v>
      </c>
      <c r="I106" s="72">
        <v>316705.7</v>
      </c>
      <c r="J106" s="72">
        <v>101</v>
      </c>
      <c r="K106" s="72">
        <v>107</v>
      </c>
    </row>
    <row r="107" spans="1:11" ht="15.6" customHeight="1">
      <c r="A107" s="87">
        <f>A103+1</f>
        <v>22</v>
      </c>
      <c r="B107" s="87">
        <v>6411</v>
      </c>
      <c r="C107" s="97" t="s">
        <v>42</v>
      </c>
      <c r="D107" s="89">
        <v>7410.6</v>
      </c>
      <c r="E107" s="94" t="s">
        <v>24</v>
      </c>
      <c r="F107" s="87">
        <v>9</v>
      </c>
      <c r="G107" s="28"/>
      <c r="H107" s="40" t="s">
        <v>23</v>
      </c>
      <c r="I107" s="72">
        <v>3394267.7</v>
      </c>
      <c r="J107" s="72">
        <v>458.03</v>
      </c>
      <c r="K107" s="72">
        <v>869.31</v>
      </c>
    </row>
    <row r="108" spans="1:11" ht="15.6" customHeight="1">
      <c r="A108" s="93"/>
      <c r="B108" s="93"/>
      <c r="C108" s="98"/>
      <c r="D108" s="90"/>
      <c r="E108" s="95"/>
      <c r="F108" s="93"/>
      <c r="G108" s="87" t="s">
        <v>100</v>
      </c>
      <c r="H108" s="40" t="s">
        <v>36</v>
      </c>
      <c r="I108" s="72">
        <v>3394267.7</v>
      </c>
      <c r="J108" s="72">
        <v>458.03</v>
      </c>
      <c r="K108" s="72">
        <v>851.1</v>
      </c>
    </row>
    <row r="109" spans="1:11" ht="15.6" customHeight="1">
      <c r="A109" s="88"/>
      <c r="B109" s="88"/>
      <c r="C109" s="99"/>
      <c r="D109" s="91"/>
      <c r="E109" s="96"/>
      <c r="F109" s="88"/>
      <c r="G109" s="88"/>
      <c r="H109" s="40" t="s">
        <v>22</v>
      </c>
      <c r="I109" s="72">
        <v>0</v>
      </c>
      <c r="J109" s="72">
        <v>0</v>
      </c>
      <c r="K109" s="72">
        <v>18.21</v>
      </c>
    </row>
    <row r="110" spans="1:11" ht="15.6" customHeight="1">
      <c r="A110" s="87">
        <f>A107+1</f>
        <v>23</v>
      </c>
      <c r="B110" s="87">
        <v>6448</v>
      </c>
      <c r="C110" s="97" t="s">
        <v>62</v>
      </c>
      <c r="D110" s="89">
        <v>2272</v>
      </c>
      <c r="E110" s="87" t="s">
        <v>24</v>
      </c>
      <c r="F110" s="87">
        <v>4</v>
      </c>
      <c r="G110" s="42"/>
      <c r="H110" s="40" t="s">
        <v>23</v>
      </c>
      <c r="I110" s="72">
        <v>42104704</v>
      </c>
      <c r="J110" s="72">
        <v>18532</v>
      </c>
      <c r="K110" s="72">
        <v>18532</v>
      </c>
    </row>
    <row r="111" spans="1:11" ht="15.6" customHeight="1">
      <c r="A111" s="93"/>
      <c r="B111" s="93"/>
      <c r="C111" s="98"/>
      <c r="D111" s="90"/>
      <c r="E111" s="93"/>
      <c r="F111" s="93"/>
      <c r="G111" s="87" t="s">
        <v>53</v>
      </c>
      <c r="H111" s="40" t="s">
        <v>15</v>
      </c>
      <c r="I111" s="72">
        <v>41223168</v>
      </c>
      <c r="J111" s="72">
        <v>18144</v>
      </c>
      <c r="K111" s="72">
        <v>18144</v>
      </c>
    </row>
    <row r="112" spans="1:11" ht="15.6" customHeight="1">
      <c r="A112" s="88"/>
      <c r="B112" s="88"/>
      <c r="C112" s="99"/>
      <c r="D112" s="91"/>
      <c r="E112" s="88"/>
      <c r="F112" s="88"/>
      <c r="G112" s="88"/>
      <c r="H112" s="40" t="s">
        <v>22</v>
      </c>
      <c r="I112" s="72">
        <v>881536</v>
      </c>
      <c r="J112" s="72">
        <v>388</v>
      </c>
      <c r="K112" s="72">
        <v>388</v>
      </c>
    </row>
    <row r="113" spans="1:11" ht="15.6" customHeight="1">
      <c r="A113" s="87">
        <f>A110+1</f>
        <v>24</v>
      </c>
      <c r="B113" s="87">
        <v>6525</v>
      </c>
      <c r="C113" s="97" t="s">
        <v>88</v>
      </c>
      <c r="D113" s="89">
        <v>478.2</v>
      </c>
      <c r="E113" s="87" t="s">
        <v>55</v>
      </c>
      <c r="F113" s="87">
        <v>2</v>
      </c>
      <c r="G113" s="42"/>
      <c r="H113" s="40" t="s">
        <v>23</v>
      </c>
      <c r="I113" s="72">
        <v>210686.18</v>
      </c>
      <c r="J113" s="72">
        <v>440.58</v>
      </c>
      <c r="K113" s="72">
        <v>640</v>
      </c>
    </row>
    <row r="114" spans="1:11" ht="52.15" customHeight="1">
      <c r="A114" s="93"/>
      <c r="B114" s="93"/>
      <c r="C114" s="98"/>
      <c r="D114" s="90"/>
      <c r="E114" s="93"/>
      <c r="F114" s="93"/>
      <c r="G114" s="42" t="s">
        <v>58</v>
      </c>
      <c r="H114" s="40" t="s">
        <v>40</v>
      </c>
      <c r="I114" s="72">
        <v>171080.59</v>
      </c>
      <c r="J114" s="72">
        <v>357.76</v>
      </c>
      <c r="K114" s="72">
        <v>519</v>
      </c>
    </row>
    <row r="115" spans="1:11" ht="52.15" customHeight="1">
      <c r="A115" s="88"/>
      <c r="B115" s="88"/>
      <c r="C115" s="99"/>
      <c r="D115" s="91"/>
      <c r="E115" s="88"/>
      <c r="F115" s="88"/>
      <c r="G115" s="42" t="s">
        <v>60</v>
      </c>
      <c r="H115" s="40" t="s">
        <v>40</v>
      </c>
      <c r="I115" s="72">
        <v>39605.589999999997</v>
      </c>
      <c r="J115" s="72">
        <v>82.82</v>
      </c>
      <c r="K115" s="72">
        <v>121</v>
      </c>
    </row>
    <row r="116" spans="1:11" ht="15.6" customHeight="1">
      <c r="A116" s="85" t="s">
        <v>47</v>
      </c>
      <c r="B116" s="85"/>
      <c r="C116" s="85"/>
      <c r="D116" s="63"/>
      <c r="E116" s="21"/>
      <c r="F116" s="21"/>
      <c r="G116" s="21"/>
      <c r="H116" s="37"/>
      <c r="I116" s="73"/>
      <c r="J116" s="73"/>
      <c r="K116" s="73"/>
    </row>
    <row r="117" spans="1:11" ht="15.6" customHeight="1">
      <c r="A117" s="85" t="s">
        <v>34</v>
      </c>
      <c r="B117" s="85"/>
      <c r="C117" s="85"/>
      <c r="D117" s="63">
        <v>99785.04</v>
      </c>
      <c r="E117" s="9"/>
      <c r="F117" s="21"/>
      <c r="G117" s="21"/>
      <c r="H117" s="45"/>
      <c r="I117" s="72">
        <v>468276809</v>
      </c>
      <c r="J117" s="72"/>
      <c r="K117" s="72"/>
    </row>
    <row r="118" spans="1:11" ht="15.6" customHeight="1">
      <c r="A118" s="87">
        <v>1</v>
      </c>
      <c r="B118" s="87">
        <v>5993</v>
      </c>
      <c r="C118" s="97" t="s">
        <v>78</v>
      </c>
      <c r="D118" s="89">
        <v>2444.6999999999998</v>
      </c>
      <c r="E118" s="87" t="s">
        <v>24</v>
      </c>
      <c r="F118" s="87">
        <v>9</v>
      </c>
      <c r="G118" s="21"/>
      <c r="H118" s="40" t="s">
        <v>23</v>
      </c>
      <c r="I118" s="72">
        <v>625843.19999999995</v>
      </c>
      <c r="J118" s="72">
        <v>256</v>
      </c>
      <c r="K118" s="72">
        <v>256</v>
      </c>
    </row>
    <row r="119" spans="1:11" ht="49.15" customHeight="1">
      <c r="A119" s="93"/>
      <c r="B119" s="93"/>
      <c r="C119" s="98"/>
      <c r="D119" s="90"/>
      <c r="E119" s="93"/>
      <c r="F119" s="93"/>
      <c r="G119" s="44" t="s">
        <v>53</v>
      </c>
      <c r="H119" s="40" t="s">
        <v>83</v>
      </c>
      <c r="I119" s="72">
        <v>625843.19999999995</v>
      </c>
      <c r="J119" s="72">
        <v>256</v>
      </c>
      <c r="K119" s="72">
        <v>256</v>
      </c>
    </row>
    <row r="120" spans="1:11" ht="15.6" customHeight="1">
      <c r="A120" s="87">
        <f>A118+1</f>
        <v>2</v>
      </c>
      <c r="B120" s="87">
        <v>6033</v>
      </c>
      <c r="C120" s="97" t="s">
        <v>41</v>
      </c>
      <c r="D120" s="89">
        <v>10846.3</v>
      </c>
      <c r="E120" s="94" t="s">
        <v>24</v>
      </c>
      <c r="F120" s="87">
        <v>9</v>
      </c>
      <c r="G120" s="41"/>
      <c r="H120" s="40" t="s">
        <v>23</v>
      </c>
      <c r="I120" s="72">
        <v>155270</v>
      </c>
      <c r="J120" s="72">
        <v>14.32</v>
      </c>
      <c r="K120" s="72">
        <v>14.32</v>
      </c>
    </row>
    <row r="121" spans="1:11" ht="47.45" customHeight="1">
      <c r="A121" s="93"/>
      <c r="B121" s="93"/>
      <c r="C121" s="98"/>
      <c r="D121" s="90"/>
      <c r="E121" s="95"/>
      <c r="F121" s="93"/>
      <c r="G121" s="21" t="s">
        <v>100</v>
      </c>
      <c r="H121" s="40" t="s">
        <v>40</v>
      </c>
      <c r="I121" s="72">
        <v>77635</v>
      </c>
      <c r="J121" s="72">
        <v>7.16</v>
      </c>
      <c r="K121" s="72">
        <v>7.16</v>
      </c>
    </row>
    <row r="122" spans="1:11" ht="47.45" customHeight="1">
      <c r="A122" s="88"/>
      <c r="B122" s="88"/>
      <c r="C122" s="99"/>
      <c r="D122" s="91"/>
      <c r="E122" s="96"/>
      <c r="F122" s="88"/>
      <c r="G122" s="21" t="s">
        <v>102</v>
      </c>
      <c r="H122" s="40" t="s">
        <v>40</v>
      </c>
      <c r="I122" s="72">
        <v>77635</v>
      </c>
      <c r="J122" s="72">
        <v>7.16</v>
      </c>
      <c r="K122" s="72">
        <v>7.16</v>
      </c>
    </row>
    <row r="123" spans="1:11" ht="15.6" customHeight="1">
      <c r="A123" s="87">
        <f>A120+1</f>
        <v>3</v>
      </c>
      <c r="B123" s="87">
        <v>6037</v>
      </c>
      <c r="C123" s="97" t="s">
        <v>52</v>
      </c>
      <c r="D123" s="89">
        <v>7323.74</v>
      </c>
      <c r="E123" s="94" t="s">
        <v>24</v>
      </c>
      <c r="F123" s="87">
        <v>9</v>
      </c>
      <c r="G123" s="44"/>
      <c r="H123" s="40" t="s">
        <v>23</v>
      </c>
      <c r="I123" s="72">
        <v>310540</v>
      </c>
      <c r="J123" s="72">
        <v>42.4</v>
      </c>
      <c r="K123" s="72">
        <v>42.4</v>
      </c>
    </row>
    <row r="124" spans="1:11" ht="48.6" customHeight="1">
      <c r="A124" s="93"/>
      <c r="B124" s="93"/>
      <c r="C124" s="98"/>
      <c r="D124" s="90"/>
      <c r="E124" s="95"/>
      <c r="F124" s="93"/>
      <c r="G124" s="21" t="s">
        <v>39</v>
      </c>
      <c r="H124" s="40" t="s">
        <v>40</v>
      </c>
      <c r="I124" s="72">
        <v>77635</v>
      </c>
      <c r="J124" s="72">
        <v>10.6</v>
      </c>
      <c r="K124" s="72">
        <v>10.6</v>
      </c>
    </row>
    <row r="125" spans="1:11" ht="47.25">
      <c r="A125" s="93"/>
      <c r="B125" s="93"/>
      <c r="C125" s="98"/>
      <c r="D125" s="90"/>
      <c r="E125" s="95"/>
      <c r="F125" s="93"/>
      <c r="G125" s="21" t="s">
        <v>100</v>
      </c>
      <c r="H125" s="40" t="s">
        <v>40</v>
      </c>
      <c r="I125" s="72">
        <v>77635</v>
      </c>
      <c r="J125" s="72">
        <v>10.6</v>
      </c>
      <c r="K125" s="72">
        <v>10.6</v>
      </c>
    </row>
    <row r="126" spans="1:11" ht="47.25" customHeight="1">
      <c r="A126" s="93"/>
      <c r="B126" s="93"/>
      <c r="C126" s="98"/>
      <c r="D126" s="90"/>
      <c r="E126" s="95"/>
      <c r="F126" s="93"/>
      <c r="G126" s="21" t="s">
        <v>98</v>
      </c>
      <c r="H126" s="40" t="s">
        <v>40</v>
      </c>
      <c r="I126" s="72">
        <v>77635</v>
      </c>
      <c r="J126" s="72">
        <v>10.6</v>
      </c>
      <c r="K126" s="72">
        <v>10.6</v>
      </c>
    </row>
    <row r="127" spans="1:11" ht="46.9" customHeight="1">
      <c r="A127" s="88"/>
      <c r="B127" s="88"/>
      <c r="C127" s="99"/>
      <c r="D127" s="91"/>
      <c r="E127" s="96"/>
      <c r="F127" s="88"/>
      <c r="G127" s="21" t="s">
        <v>99</v>
      </c>
      <c r="H127" s="40" t="s">
        <v>40</v>
      </c>
      <c r="I127" s="72">
        <v>77635</v>
      </c>
      <c r="J127" s="72">
        <v>10.6</v>
      </c>
      <c r="K127" s="72">
        <v>10.6</v>
      </c>
    </row>
    <row r="128" spans="1:11" ht="15.6" customHeight="1">
      <c r="A128" s="87">
        <f>A123+1</f>
        <v>4</v>
      </c>
      <c r="B128" s="87">
        <v>6064</v>
      </c>
      <c r="C128" s="97" t="s">
        <v>43</v>
      </c>
      <c r="D128" s="89">
        <v>18135.099999999999</v>
      </c>
      <c r="E128" s="94" t="s">
        <v>24</v>
      </c>
      <c r="F128" s="87">
        <v>9</v>
      </c>
      <c r="G128" s="41"/>
      <c r="H128" s="40" t="s">
        <v>23</v>
      </c>
      <c r="I128" s="72">
        <v>12884202</v>
      </c>
      <c r="J128" s="72">
        <v>710.46</v>
      </c>
      <c r="K128" s="72">
        <v>710.46</v>
      </c>
    </row>
    <row r="129" spans="1:11" ht="15.6" customHeight="1">
      <c r="A129" s="93"/>
      <c r="B129" s="93"/>
      <c r="C129" s="98"/>
      <c r="D129" s="90"/>
      <c r="E129" s="95"/>
      <c r="F129" s="93"/>
      <c r="G129" s="92" t="s">
        <v>39</v>
      </c>
      <c r="H129" s="40" t="s">
        <v>36</v>
      </c>
      <c r="I129" s="72">
        <v>6307128</v>
      </c>
      <c r="J129" s="72">
        <v>347.79</v>
      </c>
      <c r="K129" s="72">
        <v>347.79</v>
      </c>
    </row>
    <row r="130" spans="1:11" ht="15.6" customHeight="1">
      <c r="A130" s="93"/>
      <c r="B130" s="93"/>
      <c r="C130" s="98"/>
      <c r="D130" s="90"/>
      <c r="E130" s="95"/>
      <c r="F130" s="93"/>
      <c r="G130" s="92"/>
      <c r="H130" s="40" t="s">
        <v>22</v>
      </c>
      <c r="I130" s="72">
        <v>134973</v>
      </c>
      <c r="J130" s="72">
        <v>7.44</v>
      </c>
      <c r="K130" s="72">
        <v>7.44</v>
      </c>
    </row>
    <row r="131" spans="1:11" ht="15.6" customHeight="1">
      <c r="A131" s="93"/>
      <c r="B131" s="93"/>
      <c r="C131" s="98"/>
      <c r="D131" s="90"/>
      <c r="E131" s="95"/>
      <c r="F131" s="93"/>
      <c r="G131" s="92" t="s">
        <v>100</v>
      </c>
      <c r="H131" s="40" t="s">
        <v>36</v>
      </c>
      <c r="I131" s="72">
        <v>6307128</v>
      </c>
      <c r="J131" s="72">
        <v>347.79</v>
      </c>
      <c r="K131" s="72">
        <v>347.79</v>
      </c>
    </row>
    <row r="132" spans="1:11" ht="15.6" customHeight="1">
      <c r="A132" s="93"/>
      <c r="B132" s="93"/>
      <c r="C132" s="98"/>
      <c r="D132" s="90"/>
      <c r="E132" s="95"/>
      <c r="F132" s="93"/>
      <c r="G132" s="92"/>
      <c r="H132" s="40" t="s">
        <v>22</v>
      </c>
      <c r="I132" s="72">
        <v>134973</v>
      </c>
      <c r="J132" s="72">
        <v>7.44</v>
      </c>
      <c r="K132" s="72">
        <v>7.44</v>
      </c>
    </row>
    <row r="133" spans="1:11" ht="15.6" customHeight="1">
      <c r="A133" s="87">
        <f>A128+1</f>
        <v>5</v>
      </c>
      <c r="B133" s="87">
        <v>5839</v>
      </c>
      <c r="C133" s="97" t="s">
        <v>92</v>
      </c>
      <c r="D133" s="89">
        <v>1239.0999999999999</v>
      </c>
      <c r="E133" s="87" t="s">
        <v>24</v>
      </c>
      <c r="F133" s="87">
        <v>4</v>
      </c>
      <c r="G133" s="42"/>
      <c r="H133" s="40" t="s">
        <v>23</v>
      </c>
      <c r="I133" s="72">
        <v>15286776.699999999</v>
      </c>
      <c r="J133" s="72">
        <v>12337</v>
      </c>
      <c r="K133" s="72">
        <v>12337</v>
      </c>
    </row>
    <row r="134" spans="1:11" ht="15.6" customHeight="1">
      <c r="A134" s="93"/>
      <c r="B134" s="93"/>
      <c r="C134" s="98"/>
      <c r="D134" s="90"/>
      <c r="E134" s="93"/>
      <c r="F134" s="93"/>
      <c r="G134" s="87" t="s">
        <v>58</v>
      </c>
      <c r="H134" s="40" t="s">
        <v>15</v>
      </c>
      <c r="I134" s="72">
        <v>10910275.5</v>
      </c>
      <c r="J134" s="72">
        <v>8805</v>
      </c>
      <c r="K134" s="72">
        <v>8805</v>
      </c>
    </row>
    <row r="135" spans="1:11" ht="15.6" customHeight="1">
      <c r="A135" s="93"/>
      <c r="B135" s="93"/>
      <c r="C135" s="98"/>
      <c r="D135" s="90"/>
      <c r="E135" s="93"/>
      <c r="F135" s="93"/>
      <c r="G135" s="88"/>
      <c r="H135" s="40" t="s">
        <v>22</v>
      </c>
      <c r="I135" s="72">
        <v>232950.8</v>
      </c>
      <c r="J135" s="72">
        <v>188</v>
      </c>
      <c r="K135" s="72">
        <v>188</v>
      </c>
    </row>
    <row r="136" spans="1:11" ht="15.6" customHeight="1">
      <c r="A136" s="93"/>
      <c r="B136" s="93"/>
      <c r="C136" s="98"/>
      <c r="D136" s="90"/>
      <c r="E136" s="93"/>
      <c r="F136" s="93"/>
      <c r="G136" s="87" t="s">
        <v>59</v>
      </c>
      <c r="H136" s="40" t="s">
        <v>15</v>
      </c>
      <c r="I136" s="72">
        <v>1008627.4</v>
      </c>
      <c r="J136" s="72">
        <v>814</v>
      </c>
      <c r="K136" s="72">
        <v>814</v>
      </c>
    </row>
    <row r="137" spans="1:11" ht="15.6" customHeight="1">
      <c r="A137" s="93"/>
      <c r="B137" s="93"/>
      <c r="C137" s="98"/>
      <c r="D137" s="90"/>
      <c r="E137" s="93"/>
      <c r="F137" s="93"/>
      <c r="G137" s="88"/>
      <c r="H137" s="40" t="s">
        <v>22</v>
      </c>
      <c r="I137" s="72">
        <v>21064.7</v>
      </c>
      <c r="J137" s="72">
        <v>17</v>
      </c>
      <c r="K137" s="72">
        <v>17</v>
      </c>
    </row>
    <row r="138" spans="1:11" ht="15.6" customHeight="1">
      <c r="A138" s="93"/>
      <c r="B138" s="93"/>
      <c r="C138" s="98"/>
      <c r="D138" s="90"/>
      <c r="E138" s="93"/>
      <c r="F138" s="93"/>
      <c r="G138" s="87" t="s">
        <v>60</v>
      </c>
      <c r="H138" s="40" t="s">
        <v>15</v>
      </c>
      <c r="I138" s="72">
        <v>3048186</v>
      </c>
      <c r="J138" s="72">
        <v>2460</v>
      </c>
      <c r="K138" s="72">
        <v>2460</v>
      </c>
    </row>
    <row r="139" spans="1:11" ht="15.6" customHeight="1">
      <c r="A139" s="88"/>
      <c r="B139" s="88"/>
      <c r="C139" s="99"/>
      <c r="D139" s="91"/>
      <c r="E139" s="88"/>
      <c r="F139" s="88"/>
      <c r="G139" s="88"/>
      <c r="H139" s="40" t="s">
        <v>22</v>
      </c>
      <c r="I139" s="72">
        <v>65672.3</v>
      </c>
      <c r="J139" s="72">
        <v>53</v>
      </c>
      <c r="K139" s="72">
        <v>53</v>
      </c>
    </row>
    <row r="140" spans="1:11" ht="15.6" customHeight="1">
      <c r="A140" s="87">
        <f>A133+1</f>
        <v>6</v>
      </c>
      <c r="B140" s="87">
        <v>5870</v>
      </c>
      <c r="C140" s="97" t="s">
        <v>63</v>
      </c>
      <c r="D140" s="89">
        <v>2339.1999999999998</v>
      </c>
      <c r="E140" s="87" t="s">
        <v>24</v>
      </c>
      <c r="F140" s="87">
        <v>4</v>
      </c>
      <c r="G140" s="43"/>
      <c r="H140" s="40" t="s">
        <v>23</v>
      </c>
      <c r="I140" s="72">
        <v>43350054.399999999</v>
      </c>
      <c r="J140" s="72">
        <v>18532</v>
      </c>
      <c r="K140" s="72">
        <v>18532</v>
      </c>
    </row>
    <row r="141" spans="1:11" ht="15.6" customHeight="1">
      <c r="A141" s="93"/>
      <c r="B141" s="93"/>
      <c r="C141" s="98"/>
      <c r="D141" s="90"/>
      <c r="E141" s="93"/>
      <c r="F141" s="93"/>
      <c r="G141" s="106" t="s">
        <v>53</v>
      </c>
      <c r="H141" s="40" t="s">
        <v>15</v>
      </c>
      <c r="I141" s="72">
        <v>42442444.799999997</v>
      </c>
      <c r="J141" s="72">
        <v>18144</v>
      </c>
      <c r="K141" s="72">
        <v>18144</v>
      </c>
    </row>
    <row r="142" spans="1:11" ht="15.6" customHeight="1">
      <c r="A142" s="88"/>
      <c r="B142" s="88"/>
      <c r="C142" s="99"/>
      <c r="D142" s="91"/>
      <c r="E142" s="88"/>
      <c r="F142" s="88"/>
      <c r="G142" s="106"/>
      <c r="H142" s="40" t="s">
        <v>22</v>
      </c>
      <c r="I142" s="72">
        <v>907609.59999999998</v>
      </c>
      <c r="J142" s="72">
        <v>388</v>
      </c>
      <c r="K142" s="72">
        <v>388</v>
      </c>
    </row>
    <row r="143" spans="1:11" ht="15.6" customHeight="1">
      <c r="A143" s="87">
        <f>A140+1</f>
        <v>7</v>
      </c>
      <c r="B143" s="87">
        <v>5874</v>
      </c>
      <c r="C143" s="97" t="s">
        <v>97</v>
      </c>
      <c r="D143" s="89">
        <v>2947.8</v>
      </c>
      <c r="E143" s="87" t="s">
        <v>24</v>
      </c>
      <c r="F143" s="87">
        <v>4</v>
      </c>
      <c r="G143" s="42"/>
      <c r="H143" s="40" t="s">
        <v>23</v>
      </c>
      <c r="I143" s="72">
        <v>1972078.2</v>
      </c>
      <c r="J143" s="72">
        <v>669</v>
      </c>
      <c r="K143" s="72">
        <v>669</v>
      </c>
    </row>
    <row r="144" spans="1:11" ht="47.25">
      <c r="A144" s="93"/>
      <c r="B144" s="93"/>
      <c r="C144" s="98"/>
      <c r="D144" s="90"/>
      <c r="E144" s="93"/>
      <c r="F144" s="93"/>
      <c r="G144" s="42" t="s">
        <v>58</v>
      </c>
      <c r="H144" s="40" t="s">
        <v>40</v>
      </c>
      <c r="I144" s="72">
        <v>1529908.2</v>
      </c>
      <c r="J144" s="72">
        <v>519</v>
      </c>
      <c r="K144" s="72">
        <v>519</v>
      </c>
    </row>
    <row r="145" spans="1:11" ht="47.25">
      <c r="A145" s="93"/>
      <c r="B145" s="93"/>
      <c r="C145" s="98"/>
      <c r="D145" s="90"/>
      <c r="E145" s="93"/>
      <c r="F145" s="93"/>
      <c r="G145" s="42" t="s">
        <v>59</v>
      </c>
      <c r="H145" s="40" t="s">
        <v>40</v>
      </c>
      <c r="I145" s="72">
        <v>126755.4</v>
      </c>
      <c r="J145" s="72">
        <v>43</v>
      </c>
      <c r="K145" s="72">
        <v>43</v>
      </c>
    </row>
    <row r="146" spans="1:11" ht="47.25">
      <c r="A146" s="88"/>
      <c r="B146" s="88"/>
      <c r="C146" s="99"/>
      <c r="D146" s="91"/>
      <c r="E146" s="88"/>
      <c r="F146" s="88"/>
      <c r="G146" s="42" t="s">
        <v>60</v>
      </c>
      <c r="H146" s="40" t="s">
        <v>40</v>
      </c>
      <c r="I146" s="72">
        <v>315414.59999999998</v>
      </c>
      <c r="J146" s="72">
        <v>107</v>
      </c>
      <c r="K146" s="72">
        <v>107</v>
      </c>
    </row>
    <row r="147" spans="1:11" ht="15.6" customHeight="1">
      <c r="A147" s="87">
        <f>A143+1</f>
        <v>8</v>
      </c>
      <c r="B147" s="87">
        <v>5900</v>
      </c>
      <c r="C147" s="97" t="s">
        <v>94</v>
      </c>
      <c r="D147" s="89">
        <v>4773.5</v>
      </c>
      <c r="E147" s="87" t="s">
        <v>24</v>
      </c>
      <c r="F147" s="87">
        <v>5</v>
      </c>
      <c r="G147" s="42"/>
      <c r="H147" s="40" t="s">
        <v>23</v>
      </c>
      <c r="I147" s="72">
        <v>41300322</v>
      </c>
      <c r="J147" s="72">
        <v>8652</v>
      </c>
      <c r="K147" s="72">
        <v>8652</v>
      </c>
    </row>
    <row r="148" spans="1:11" ht="15.6" customHeight="1">
      <c r="A148" s="93"/>
      <c r="B148" s="93"/>
      <c r="C148" s="98"/>
      <c r="D148" s="90"/>
      <c r="E148" s="93"/>
      <c r="F148" s="93"/>
      <c r="G148" s="87" t="s">
        <v>58</v>
      </c>
      <c r="H148" s="40" t="s">
        <v>15</v>
      </c>
      <c r="I148" s="72">
        <v>24807879.5</v>
      </c>
      <c r="J148" s="72">
        <v>5197</v>
      </c>
      <c r="K148" s="72">
        <v>5197</v>
      </c>
    </row>
    <row r="149" spans="1:11" ht="15.6" customHeight="1">
      <c r="A149" s="93"/>
      <c r="B149" s="93"/>
      <c r="C149" s="98"/>
      <c r="D149" s="90"/>
      <c r="E149" s="93"/>
      <c r="F149" s="93"/>
      <c r="G149" s="88"/>
      <c r="H149" s="40" t="s">
        <v>22</v>
      </c>
      <c r="I149" s="72">
        <v>529858.5</v>
      </c>
      <c r="J149" s="72">
        <v>111</v>
      </c>
      <c r="K149" s="72">
        <v>111</v>
      </c>
    </row>
    <row r="150" spans="1:11" ht="15.6" customHeight="1">
      <c r="A150" s="93"/>
      <c r="B150" s="93"/>
      <c r="C150" s="98"/>
      <c r="D150" s="90"/>
      <c r="E150" s="93"/>
      <c r="F150" s="93"/>
      <c r="G150" s="87" t="s">
        <v>59</v>
      </c>
      <c r="H150" s="40" t="s">
        <v>15</v>
      </c>
      <c r="I150" s="72">
        <v>3885629</v>
      </c>
      <c r="J150" s="72">
        <v>814</v>
      </c>
      <c r="K150" s="72">
        <v>814</v>
      </c>
    </row>
    <row r="151" spans="1:11" ht="15.6" customHeight="1">
      <c r="A151" s="93"/>
      <c r="B151" s="93"/>
      <c r="C151" s="98"/>
      <c r="D151" s="90"/>
      <c r="E151" s="93"/>
      <c r="F151" s="93"/>
      <c r="G151" s="88"/>
      <c r="H151" s="40" t="s">
        <v>22</v>
      </c>
      <c r="I151" s="72">
        <v>81149.5</v>
      </c>
      <c r="J151" s="72">
        <v>17</v>
      </c>
      <c r="K151" s="72">
        <v>17</v>
      </c>
    </row>
    <row r="152" spans="1:11">
      <c r="A152" s="93"/>
      <c r="B152" s="93"/>
      <c r="C152" s="98"/>
      <c r="D152" s="90"/>
      <c r="E152" s="93"/>
      <c r="F152" s="93"/>
      <c r="G152" s="87" t="s">
        <v>60</v>
      </c>
      <c r="H152" s="40" t="s">
        <v>15</v>
      </c>
      <c r="I152" s="72">
        <v>11742810</v>
      </c>
      <c r="J152" s="72">
        <v>2460</v>
      </c>
      <c r="K152" s="72">
        <v>2460</v>
      </c>
    </row>
    <row r="153" spans="1:11" ht="15.6" customHeight="1">
      <c r="A153" s="88"/>
      <c r="B153" s="88"/>
      <c r="C153" s="99"/>
      <c r="D153" s="91"/>
      <c r="E153" s="88"/>
      <c r="F153" s="88"/>
      <c r="G153" s="88"/>
      <c r="H153" s="40" t="s">
        <v>22</v>
      </c>
      <c r="I153" s="72">
        <v>252995.5</v>
      </c>
      <c r="J153" s="72">
        <v>53</v>
      </c>
      <c r="K153" s="72">
        <v>53</v>
      </c>
    </row>
    <row r="154" spans="1:11">
      <c r="A154" s="87">
        <f>A147+1</f>
        <v>9</v>
      </c>
      <c r="B154" s="87">
        <v>5901</v>
      </c>
      <c r="C154" s="97" t="s">
        <v>95</v>
      </c>
      <c r="D154" s="89">
        <v>2557.1</v>
      </c>
      <c r="E154" s="87" t="s">
        <v>66</v>
      </c>
      <c r="F154" s="87">
        <v>5</v>
      </c>
      <c r="G154" s="42"/>
      <c r="H154" s="40" t="s">
        <v>23</v>
      </c>
      <c r="I154" s="72">
        <v>31546942.699999999</v>
      </c>
      <c r="J154" s="72">
        <v>12337</v>
      </c>
      <c r="K154" s="72">
        <v>12337</v>
      </c>
    </row>
    <row r="155" spans="1:11">
      <c r="A155" s="93"/>
      <c r="B155" s="93"/>
      <c r="C155" s="98"/>
      <c r="D155" s="90"/>
      <c r="E155" s="93"/>
      <c r="F155" s="93"/>
      <c r="G155" s="87" t="s">
        <v>58</v>
      </c>
      <c r="H155" s="40" t="s">
        <v>15</v>
      </c>
      <c r="I155" s="72">
        <v>22515265.5</v>
      </c>
      <c r="J155" s="72">
        <v>8805</v>
      </c>
      <c r="K155" s="72">
        <v>8805</v>
      </c>
    </row>
    <row r="156" spans="1:11" ht="15.6" customHeight="1">
      <c r="A156" s="93"/>
      <c r="B156" s="93"/>
      <c r="C156" s="98"/>
      <c r="D156" s="90"/>
      <c r="E156" s="93"/>
      <c r="F156" s="93"/>
      <c r="G156" s="88"/>
      <c r="H156" s="40" t="s">
        <v>22</v>
      </c>
      <c r="I156" s="72">
        <v>480734.8</v>
      </c>
      <c r="J156" s="72">
        <v>188</v>
      </c>
      <c r="K156" s="72">
        <v>188</v>
      </c>
    </row>
    <row r="157" spans="1:11" ht="15.6" customHeight="1">
      <c r="A157" s="93"/>
      <c r="B157" s="93"/>
      <c r="C157" s="98"/>
      <c r="D157" s="90"/>
      <c r="E157" s="93"/>
      <c r="F157" s="93"/>
      <c r="G157" s="87" t="s">
        <v>59</v>
      </c>
      <c r="H157" s="40" t="s">
        <v>15</v>
      </c>
      <c r="I157" s="72">
        <v>2081479.4</v>
      </c>
      <c r="J157" s="72">
        <v>814</v>
      </c>
      <c r="K157" s="72">
        <v>814</v>
      </c>
    </row>
    <row r="158" spans="1:11" ht="15.6" customHeight="1">
      <c r="A158" s="93"/>
      <c r="B158" s="93"/>
      <c r="C158" s="98"/>
      <c r="D158" s="90"/>
      <c r="E158" s="93"/>
      <c r="F158" s="93"/>
      <c r="G158" s="88"/>
      <c r="H158" s="40" t="s">
        <v>22</v>
      </c>
      <c r="I158" s="72">
        <v>43470.7</v>
      </c>
      <c r="J158" s="72">
        <v>17</v>
      </c>
      <c r="K158" s="72">
        <v>17</v>
      </c>
    </row>
    <row r="159" spans="1:11" ht="15.6" customHeight="1">
      <c r="A159" s="93"/>
      <c r="B159" s="93"/>
      <c r="C159" s="98"/>
      <c r="D159" s="90"/>
      <c r="E159" s="93"/>
      <c r="F159" s="93"/>
      <c r="G159" s="87" t="s">
        <v>60</v>
      </c>
      <c r="H159" s="40" t="s">
        <v>15</v>
      </c>
      <c r="I159" s="72">
        <v>6290466</v>
      </c>
      <c r="J159" s="72">
        <v>2460</v>
      </c>
      <c r="K159" s="72">
        <v>2460</v>
      </c>
    </row>
    <row r="160" spans="1:11" ht="15.6" customHeight="1">
      <c r="A160" s="88"/>
      <c r="B160" s="88"/>
      <c r="C160" s="99"/>
      <c r="D160" s="91"/>
      <c r="E160" s="88"/>
      <c r="F160" s="88"/>
      <c r="G160" s="88"/>
      <c r="H160" s="40" t="s">
        <v>22</v>
      </c>
      <c r="I160" s="72">
        <v>135526.29999999999</v>
      </c>
      <c r="J160" s="72">
        <v>53</v>
      </c>
      <c r="K160" s="72">
        <v>53</v>
      </c>
    </row>
    <row r="161" spans="1:11" ht="15.6" customHeight="1">
      <c r="A161" s="87">
        <f>A154+1</f>
        <v>10</v>
      </c>
      <c r="B161" s="87">
        <v>5903</v>
      </c>
      <c r="C161" s="97" t="s">
        <v>65</v>
      </c>
      <c r="D161" s="89">
        <v>2682.4</v>
      </c>
      <c r="E161" s="87" t="s">
        <v>66</v>
      </c>
      <c r="F161" s="87">
        <v>5</v>
      </c>
      <c r="G161" s="42"/>
      <c r="H161" s="40" t="s">
        <v>23</v>
      </c>
      <c r="I161" s="72">
        <v>48264423.200000003</v>
      </c>
      <c r="J161" s="72">
        <v>17993</v>
      </c>
      <c r="K161" s="72">
        <v>17993</v>
      </c>
    </row>
    <row r="162" spans="1:11" ht="30" customHeight="1">
      <c r="A162" s="93"/>
      <c r="B162" s="93"/>
      <c r="C162" s="98"/>
      <c r="D162" s="90"/>
      <c r="E162" s="93"/>
      <c r="F162" s="93"/>
      <c r="G162" s="93" t="s">
        <v>53</v>
      </c>
      <c r="H162" s="40" t="s">
        <v>84</v>
      </c>
      <c r="I162" s="72">
        <v>47253158.399999999</v>
      </c>
      <c r="J162" s="72">
        <v>17616</v>
      </c>
      <c r="K162" s="72">
        <v>17616</v>
      </c>
    </row>
    <row r="163" spans="1:11" ht="15.6" customHeight="1">
      <c r="A163" s="88"/>
      <c r="B163" s="88"/>
      <c r="C163" s="99"/>
      <c r="D163" s="91"/>
      <c r="E163" s="88"/>
      <c r="F163" s="88"/>
      <c r="G163" s="88"/>
      <c r="H163" s="40" t="s">
        <v>22</v>
      </c>
      <c r="I163" s="72">
        <v>1011264.8</v>
      </c>
      <c r="J163" s="72">
        <v>377</v>
      </c>
      <c r="K163" s="72">
        <v>377</v>
      </c>
    </row>
    <row r="164" spans="1:11" ht="15.6" customHeight="1">
      <c r="A164" s="87">
        <f>A161+1</f>
        <v>11</v>
      </c>
      <c r="B164" s="87">
        <v>5906</v>
      </c>
      <c r="C164" s="97" t="s">
        <v>67</v>
      </c>
      <c r="D164" s="89">
        <v>2667.3</v>
      </c>
      <c r="E164" s="87" t="s">
        <v>66</v>
      </c>
      <c r="F164" s="87">
        <v>5</v>
      </c>
      <c r="G164" s="42"/>
      <c r="H164" s="40" t="s">
        <v>23</v>
      </c>
      <c r="I164" s="72">
        <v>47992728.899999999</v>
      </c>
      <c r="J164" s="72">
        <v>17993</v>
      </c>
      <c r="K164" s="72">
        <v>17993</v>
      </c>
    </row>
    <row r="165" spans="1:11" ht="36" customHeight="1">
      <c r="A165" s="93"/>
      <c r="B165" s="93"/>
      <c r="C165" s="98"/>
      <c r="D165" s="90"/>
      <c r="E165" s="93"/>
      <c r="F165" s="93"/>
      <c r="G165" s="93" t="s">
        <v>53</v>
      </c>
      <c r="H165" s="40" t="s">
        <v>84</v>
      </c>
      <c r="I165" s="72">
        <v>46987156.799999997</v>
      </c>
      <c r="J165" s="72">
        <v>17616</v>
      </c>
      <c r="K165" s="72">
        <v>17616</v>
      </c>
    </row>
    <row r="166" spans="1:11" ht="15.6" customHeight="1">
      <c r="A166" s="88"/>
      <c r="B166" s="88"/>
      <c r="C166" s="99"/>
      <c r="D166" s="91"/>
      <c r="E166" s="88"/>
      <c r="F166" s="88"/>
      <c r="G166" s="88"/>
      <c r="H166" s="40" t="s">
        <v>22</v>
      </c>
      <c r="I166" s="72">
        <v>1005572.1</v>
      </c>
      <c r="J166" s="72">
        <v>377</v>
      </c>
      <c r="K166" s="72">
        <v>377</v>
      </c>
    </row>
    <row r="167" spans="1:11" ht="15.6" customHeight="1">
      <c r="A167" s="87">
        <f>A164+1</f>
        <v>12</v>
      </c>
      <c r="B167" s="87">
        <v>5915</v>
      </c>
      <c r="C167" s="97" t="s">
        <v>96</v>
      </c>
      <c r="D167" s="89">
        <v>3878</v>
      </c>
      <c r="E167" s="87" t="s">
        <v>66</v>
      </c>
      <c r="F167" s="87">
        <v>5</v>
      </c>
      <c r="G167" s="42"/>
      <c r="H167" s="40" t="s">
        <v>23</v>
      </c>
      <c r="I167" s="72">
        <v>33552456</v>
      </c>
      <c r="J167" s="72">
        <v>8652</v>
      </c>
      <c r="K167" s="72">
        <v>8652</v>
      </c>
    </row>
    <row r="168" spans="1:11" ht="15.6" customHeight="1">
      <c r="A168" s="93"/>
      <c r="B168" s="93"/>
      <c r="C168" s="98"/>
      <c r="D168" s="90"/>
      <c r="E168" s="93"/>
      <c r="F168" s="93"/>
      <c r="G168" s="87" t="s">
        <v>58</v>
      </c>
      <c r="H168" s="40" t="s">
        <v>15</v>
      </c>
      <c r="I168" s="72">
        <v>20153966</v>
      </c>
      <c r="J168" s="72">
        <v>5197</v>
      </c>
      <c r="K168" s="72">
        <v>5197</v>
      </c>
    </row>
    <row r="169" spans="1:11" ht="15.6" customHeight="1">
      <c r="A169" s="93"/>
      <c r="B169" s="93"/>
      <c r="C169" s="98"/>
      <c r="D169" s="90"/>
      <c r="E169" s="93"/>
      <c r="F169" s="93"/>
      <c r="G169" s="88"/>
      <c r="H169" s="40" t="s">
        <v>22</v>
      </c>
      <c r="I169" s="72">
        <v>430458</v>
      </c>
      <c r="J169" s="72">
        <v>111</v>
      </c>
      <c r="K169" s="72">
        <v>111</v>
      </c>
    </row>
    <row r="170" spans="1:11" ht="15.6" customHeight="1">
      <c r="A170" s="93"/>
      <c r="B170" s="93"/>
      <c r="C170" s="98"/>
      <c r="D170" s="90"/>
      <c r="E170" s="93"/>
      <c r="F170" s="93"/>
      <c r="G170" s="87" t="s">
        <v>59</v>
      </c>
      <c r="H170" s="40" t="s">
        <v>15</v>
      </c>
      <c r="I170" s="72">
        <v>3156692</v>
      </c>
      <c r="J170" s="72">
        <v>814</v>
      </c>
      <c r="K170" s="72">
        <v>814</v>
      </c>
    </row>
    <row r="171" spans="1:11" ht="15.6" customHeight="1">
      <c r="A171" s="93"/>
      <c r="B171" s="93"/>
      <c r="C171" s="98"/>
      <c r="D171" s="90"/>
      <c r="E171" s="93"/>
      <c r="F171" s="93"/>
      <c r="G171" s="88"/>
      <c r="H171" s="40" t="s">
        <v>22</v>
      </c>
      <c r="I171" s="72">
        <v>65926</v>
      </c>
      <c r="J171" s="72">
        <v>17</v>
      </c>
      <c r="K171" s="72">
        <v>17</v>
      </c>
    </row>
    <row r="172" spans="1:11" ht="15.6" customHeight="1">
      <c r="A172" s="93"/>
      <c r="B172" s="93"/>
      <c r="C172" s="98"/>
      <c r="D172" s="90"/>
      <c r="E172" s="93"/>
      <c r="F172" s="93"/>
      <c r="G172" s="87" t="s">
        <v>60</v>
      </c>
      <c r="H172" s="40" t="s">
        <v>15</v>
      </c>
      <c r="I172" s="72">
        <v>9539880</v>
      </c>
      <c r="J172" s="72">
        <v>2460</v>
      </c>
      <c r="K172" s="72">
        <v>2460</v>
      </c>
    </row>
    <row r="173" spans="1:11" ht="15.6" customHeight="1">
      <c r="A173" s="88"/>
      <c r="B173" s="88"/>
      <c r="C173" s="99"/>
      <c r="D173" s="91"/>
      <c r="E173" s="88"/>
      <c r="F173" s="88"/>
      <c r="G173" s="88"/>
      <c r="H173" s="40" t="s">
        <v>22</v>
      </c>
      <c r="I173" s="72">
        <v>205534</v>
      </c>
      <c r="J173" s="72">
        <v>53</v>
      </c>
      <c r="K173" s="72">
        <v>53</v>
      </c>
    </row>
    <row r="174" spans="1:11" ht="15.6" customHeight="1">
      <c r="A174" s="92">
        <f>A167+1</f>
        <v>13</v>
      </c>
      <c r="B174" s="92">
        <v>6121</v>
      </c>
      <c r="C174" s="103" t="s">
        <v>44</v>
      </c>
      <c r="D174" s="100">
        <v>2561.5</v>
      </c>
      <c r="E174" s="92" t="s">
        <v>24</v>
      </c>
      <c r="F174" s="92">
        <v>9</v>
      </c>
      <c r="H174" s="40" t="s">
        <v>23</v>
      </c>
      <c r="I174" s="72">
        <v>6442101</v>
      </c>
      <c r="J174" s="72">
        <v>2514.9699999999998</v>
      </c>
      <c r="K174" s="72">
        <v>2514.9699999999998</v>
      </c>
    </row>
    <row r="175" spans="1:11" ht="15.6" customHeight="1">
      <c r="A175" s="92"/>
      <c r="B175" s="92"/>
      <c r="C175" s="103"/>
      <c r="D175" s="100"/>
      <c r="E175" s="92"/>
      <c r="F175" s="92"/>
      <c r="G175" s="87" t="s">
        <v>39</v>
      </c>
      <c r="H175" s="40" t="s">
        <v>36</v>
      </c>
      <c r="I175" s="72">
        <v>6307128</v>
      </c>
      <c r="J175" s="72">
        <v>2462.2800000000002</v>
      </c>
      <c r="K175" s="72">
        <v>2462.2800000000002</v>
      </c>
    </row>
    <row r="176" spans="1:11" ht="15.6" customHeight="1">
      <c r="A176" s="92"/>
      <c r="B176" s="92"/>
      <c r="C176" s="103"/>
      <c r="D176" s="100"/>
      <c r="E176" s="92"/>
      <c r="F176" s="92"/>
      <c r="G176" s="88"/>
      <c r="H176" s="40" t="s">
        <v>22</v>
      </c>
      <c r="I176" s="72">
        <v>134973</v>
      </c>
      <c r="J176" s="72">
        <v>52.69</v>
      </c>
      <c r="K176" s="72">
        <v>52.69</v>
      </c>
    </row>
    <row r="177" spans="1:11" ht="15.6" customHeight="1">
      <c r="A177" s="87">
        <f>A174+1</f>
        <v>14</v>
      </c>
      <c r="B177" s="87">
        <v>6124</v>
      </c>
      <c r="C177" s="97" t="s">
        <v>77</v>
      </c>
      <c r="D177" s="89">
        <v>2318.6</v>
      </c>
      <c r="E177" s="87" t="s">
        <v>24</v>
      </c>
      <c r="F177" s="87">
        <v>9</v>
      </c>
      <c r="G177" s="21"/>
      <c r="H177" s="40" t="s">
        <v>23</v>
      </c>
      <c r="I177" s="72">
        <v>593561.59999999998</v>
      </c>
      <c r="J177" s="72">
        <v>256</v>
      </c>
      <c r="K177" s="72">
        <v>256</v>
      </c>
    </row>
    <row r="178" spans="1:11" ht="58.5" customHeight="1">
      <c r="A178" s="93"/>
      <c r="B178" s="93"/>
      <c r="C178" s="98"/>
      <c r="D178" s="90"/>
      <c r="E178" s="93"/>
      <c r="F178" s="93"/>
      <c r="G178" s="21" t="s">
        <v>53</v>
      </c>
      <c r="H178" s="40" t="s">
        <v>83</v>
      </c>
      <c r="I178" s="72">
        <v>593561.59999999998</v>
      </c>
      <c r="J178" s="72">
        <v>256</v>
      </c>
      <c r="K178" s="72">
        <v>256</v>
      </c>
    </row>
    <row r="179" spans="1:11" ht="15.6" customHeight="1">
      <c r="A179" s="92">
        <f>A177+1</f>
        <v>15</v>
      </c>
      <c r="B179" s="92">
        <v>6128</v>
      </c>
      <c r="C179" s="103" t="s">
        <v>50</v>
      </c>
      <c r="D179" s="100">
        <v>1899.3</v>
      </c>
      <c r="E179" s="92" t="s">
        <v>24</v>
      </c>
      <c r="F179" s="92">
        <v>9</v>
      </c>
      <c r="G179" s="43"/>
      <c r="H179" s="40" t="s">
        <v>23</v>
      </c>
      <c r="I179" s="72">
        <v>6442101</v>
      </c>
      <c r="J179" s="72">
        <v>3391.83</v>
      </c>
      <c r="K179" s="72">
        <v>3391.83</v>
      </c>
    </row>
    <row r="180" spans="1:11" ht="15.6" customHeight="1">
      <c r="A180" s="92"/>
      <c r="B180" s="92"/>
      <c r="C180" s="103"/>
      <c r="D180" s="100"/>
      <c r="E180" s="92"/>
      <c r="F180" s="92"/>
      <c r="G180" s="92" t="s">
        <v>39</v>
      </c>
      <c r="H180" s="40" t="s">
        <v>36</v>
      </c>
      <c r="I180" s="72">
        <v>6307128</v>
      </c>
      <c r="J180" s="72">
        <v>3320.77</v>
      </c>
      <c r="K180" s="72">
        <v>3320.77</v>
      </c>
    </row>
    <row r="181" spans="1:11" ht="15.6" customHeight="1">
      <c r="A181" s="92"/>
      <c r="B181" s="92"/>
      <c r="C181" s="103"/>
      <c r="D181" s="100"/>
      <c r="E181" s="92"/>
      <c r="F181" s="92"/>
      <c r="G181" s="92"/>
      <c r="H181" s="40" t="s">
        <v>22</v>
      </c>
      <c r="I181" s="72">
        <v>134973</v>
      </c>
      <c r="J181" s="72">
        <v>71.06</v>
      </c>
      <c r="K181" s="72">
        <v>71.06</v>
      </c>
    </row>
    <row r="182" spans="1:11" ht="15.6" customHeight="1">
      <c r="A182" s="87">
        <f>A179+1</f>
        <v>16</v>
      </c>
      <c r="B182" s="87">
        <v>6135</v>
      </c>
      <c r="C182" s="97" t="s">
        <v>68</v>
      </c>
      <c r="D182" s="89">
        <v>2687.8</v>
      </c>
      <c r="E182" s="87" t="s">
        <v>66</v>
      </c>
      <c r="F182" s="87">
        <v>5</v>
      </c>
      <c r="G182" s="42"/>
      <c r="H182" s="40" t="s">
        <v>23</v>
      </c>
      <c r="I182" s="72">
        <v>48361585.399999999</v>
      </c>
      <c r="J182" s="72">
        <v>17993</v>
      </c>
      <c r="K182" s="72">
        <v>17993</v>
      </c>
    </row>
    <row r="183" spans="1:11" ht="40.15" customHeight="1">
      <c r="A183" s="93"/>
      <c r="B183" s="93"/>
      <c r="C183" s="98"/>
      <c r="D183" s="90"/>
      <c r="E183" s="93"/>
      <c r="F183" s="93"/>
      <c r="G183" s="93" t="s">
        <v>53</v>
      </c>
      <c r="H183" s="40" t="s">
        <v>84</v>
      </c>
      <c r="I183" s="72">
        <v>47348284.799999997</v>
      </c>
      <c r="J183" s="72">
        <v>17616</v>
      </c>
      <c r="K183" s="72">
        <v>17616</v>
      </c>
    </row>
    <row r="184" spans="1:11" ht="15.6" customHeight="1">
      <c r="A184" s="88"/>
      <c r="B184" s="88"/>
      <c r="C184" s="99"/>
      <c r="D184" s="91"/>
      <c r="E184" s="88"/>
      <c r="F184" s="88"/>
      <c r="G184" s="88"/>
      <c r="H184" s="40" t="s">
        <v>22</v>
      </c>
      <c r="I184" s="72">
        <v>1013300.6</v>
      </c>
      <c r="J184" s="72">
        <v>377</v>
      </c>
      <c r="K184" s="72">
        <v>377</v>
      </c>
    </row>
    <row r="185" spans="1:11" ht="15.6" customHeight="1">
      <c r="A185" s="87">
        <f>A182+1</f>
        <v>17</v>
      </c>
      <c r="B185" s="87">
        <v>6156</v>
      </c>
      <c r="C185" s="97" t="s">
        <v>64</v>
      </c>
      <c r="D185" s="89">
        <v>3654.5</v>
      </c>
      <c r="E185" s="87" t="s">
        <v>24</v>
      </c>
      <c r="F185" s="87">
        <v>5</v>
      </c>
      <c r="G185" s="21"/>
      <c r="H185" s="40" t="s">
        <v>23</v>
      </c>
      <c r="I185" s="72">
        <v>37897165</v>
      </c>
      <c r="J185" s="72">
        <v>10370</v>
      </c>
      <c r="K185" s="72">
        <v>10370</v>
      </c>
    </row>
    <row r="186" spans="1:11" ht="15.6" customHeight="1">
      <c r="A186" s="93"/>
      <c r="B186" s="93"/>
      <c r="C186" s="98"/>
      <c r="D186" s="90"/>
      <c r="E186" s="93"/>
      <c r="F186" s="93"/>
      <c r="G186" s="92" t="s">
        <v>53</v>
      </c>
      <c r="H186" s="40" t="s">
        <v>15</v>
      </c>
      <c r="I186" s="72">
        <v>37104138.5</v>
      </c>
      <c r="J186" s="72">
        <v>10153</v>
      </c>
      <c r="K186" s="72">
        <v>10153</v>
      </c>
    </row>
    <row r="187" spans="1:11">
      <c r="A187" s="88"/>
      <c r="B187" s="88"/>
      <c r="C187" s="99"/>
      <c r="D187" s="91"/>
      <c r="E187" s="88"/>
      <c r="F187" s="88"/>
      <c r="G187" s="92"/>
      <c r="H187" s="40" t="s">
        <v>22</v>
      </c>
      <c r="I187" s="72">
        <v>793026.5</v>
      </c>
      <c r="J187" s="72">
        <v>217</v>
      </c>
      <c r="K187" s="72">
        <v>217</v>
      </c>
    </row>
    <row r="188" spans="1:11" ht="15.6" customHeight="1">
      <c r="A188" s="87">
        <f>A185+1</f>
        <v>18</v>
      </c>
      <c r="B188" s="87">
        <v>6257</v>
      </c>
      <c r="C188" s="97" t="s">
        <v>73</v>
      </c>
      <c r="D188" s="89">
        <v>897.2</v>
      </c>
      <c r="E188" s="87" t="s">
        <v>55</v>
      </c>
      <c r="F188" s="87">
        <v>2</v>
      </c>
      <c r="G188" s="21"/>
      <c r="H188" s="40" t="s">
        <v>23</v>
      </c>
      <c r="I188" s="72">
        <v>1180715.2</v>
      </c>
      <c r="J188" s="72">
        <v>1316</v>
      </c>
      <c r="K188" s="72">
        <v>1316</v>
      </c>
    </row>
    <row r="189" spans="1:11" ht="57.6" customHeight="1">
      <c r="A189" s="93"/>
      <c r="B189" s="93"/>
      <c r="C189" s="98"/>
      <c r="D189" s="90"/>
      <c r="E189" s="93"/>
      <c r="F189" s="93"/>
      <c r="G189" s="21" t="s">
        <v>53</v>
      </c>
      <c r="H189" s="40" t="s">
        <v>83</v>
      </c>
      <c r="I189" s="72">
        <v>469235.6</v>
      </c>
      <c r="J189" s="72">
        <v>523</v>
      </c>
      <c r="K189" s="72">
        <v>523</v>
      </c>
    </row>
    <row r="190" spans="1:11" ht="99.6" customHeight="1">
      <c r="A190" s="88"/>
      <c r="B190" s="88"/>
      <c r="C190" s="99"/>
      <c r="D190" s="91"/>
      <c r="E190" s="88"/>
      <c r="F190" s="88"/>
      <c r="G190" s="21" t="s">
        <v>56</v>
      </c>
      <c r="H190" s="40" t="s">
        <v>26</v>
      </c>
      <c r="I190" s="72">
        <v>711479.6</v>
      </c>
      <c r="J190" s="72">
        <v>793</v>
      </c>
      <c r="K190" s="72">
        <v>793</v>
      </c>
    </row>
    <row r="191" spans="1:11">
      <c r="A191" s="87">
        <f>A188+1</f>
        <v>19</v>
      </c>
      <c r="B191" s="87">
        <v>6333</v>
      </c>
      <c r="C191" s="97" t="s">
        <v>51</v>
      </c>
      <c r="D191" s="89">
        <v>4930.1000000000004</v>
      </c>
      <c r="E191" s="94" t="s">
        <v>24</v>
      </c>
      <c r="F191" s="87">
        <v>12</v>
      </c>
      <c r="G191" s="41"/>
      <c r="H191" s="40" t="s">
        <v>23</v>
      </c>
      <c r="I191" s="72">
        <v>11168489</v>
      </c>
      <c r="J191" s="72">
        <v>2265.37</v>
      </c>
      <c r="K191" s="72">
        <v>2265.37</v>
      </c>
    </row>
    <row r="192" spans="1:11">
      <c r="A192" s="93"/>
      <c r="B192" s="93"/>
      <c r="C192" s="98"/>
      <c r="D192" s="90"/>
      <c r="E192" s="95"/>
      <c r="F192" s="93"/>
      <c r="G192" s="87" t="s">
        <v>39</v>
      </c>
      <c r="H192" s="40" t="s">
        <v>36</v>
      </c>
      <c r="I192" s="72">
        <v>6073683</v>
      </c>
      <c r="J192" s="72">
        <v>1231.96</v>
      </c>
      <c r="K192" s="72">
        <v>1231.96</v>
      </c>
    </row>
    <row r="193" spans="1:11">
      <c r="A193" s="93"/>
      <c r="B193" s="93"/>
      <c r="C193" s="98"/>
      <c r="D193" s="90"/>
      <c r="E193" s="95"/>
      <c r="F193" s="93"/>
      <c r="G193" s="88"/>
      <c r="H193" s="40" t="s">
        <v>22</v>
      </c>
      <c r="I193" s="72">
        <v>129977</v>
      </c>
      <c r="J193" s="72">
        <v>26.36</v>
      </c>
      <c r="K193" s="72">
        <v>26.36</v>
      </c>
    </row>
    <row r="194" spans="1:11" ht="15.6" customHeight="1">
      <c r="A194" s="93"/>
      <c r="B194" s="93"/>
      <c r="C194" s="98"/>
      <c r="D194" s="90"/>
      <c r="E194" s="95"/>
      <c r="F194" s="93"/>
      <c r="G194" s="87" t="s">
        <v>39</v>
      </c>
      <c r="H194" s="40" t="s">
        <v>36</v>
      </c>
      <c r="I194" s="72">
        <v>4860808</v>
      </c>
      <c r="J194" s="72">
        <v>985.95</v>
      </c>
      <c r="K194" s="72">
        <v>985.95</v>
      </c>
    </row>
    <row r="195" spans="1:11" ht="15.6" customHeight="1">
      <c r="A195" s="88"/>
      <c r="B195" s="88"/>
      <c r="C195" s="99"/>
      <c r="D195" s="91"/>
      <c r="E195" s="96"/>
      <c r="F195" s="88"/>
      <c r="G195" s="88"/>
      <c r="H195" s="40" t="s">
        <v>22</v>
      </c>
      <c r="I195" s="72">
        <v>104021</v>
      </c>
      <c r="J195" s="72">
        <v>21.1</v>
      </c>
      <c r="K195" s="72">
        <v>21.1</v>
      </c>
    </row>
    <row r="196" spans="1:11" ht="15.6" customHeight="1">
      <c r="A196" s="93">
        <f>A191+1</f>
        <v>20</v>
      </c>
      <c r="B196" s="93">
        <v>6391</v>
      </c>
      <c r="C196" s="98" t="s">
        <v>91</v>
      </c>
      <c r="D196" s="90">
        <v>2307.3000000000002</v>
      </c>
      <c r="E196" s="93" t="s">
        <v>24</v>
      </c>
      <c r="F196" s="93">
        <v>4</v>
      </c>
      <c r="G196" s="24"/>
      <c r="H196" s="40" t="s">
        <v>23</v>
      </c>
      <c r="I196" s="72">
        <v>28465160.100000001</v>
      </c>
      <c r="J196" s="72">
        <v>12337</v>
      </c>
      <c r="K196" s="72">
        <v>12337</v>
      </c>
    </row>
    <row r="197" spans="1:11" ht="15.6" customHeight="1">
      <c r="A197" s="93"/>
      <c r="B197" s="93"/>
      <c r="C197" s="98"/>
      <c r="D197" s="90"/>
      <c r="E197" s="93"/>
      <c r="F197" s="93"/>
      <c r="G197" s="92" t="s">
        <v>58</v>
      </c>
      <c r="H197" s="40" t="s">
        <v>15</v>
      </c>
      <c r="I197" s="72">
        <v>20315776.5</v>
      </c>
      <c r="J197" s="72">
        <v>8805</v>
      </c>
      <c r="K197" s="72">
        <v>8805</v>
      </c>
    </row>
    <row r="198" spans="1:11" ht="15.6" customHeight="1">
      <c r="A198" s="93"/>
      <c r="B198" s="93"/>
      <c r="C198" s="98"/>
      <c r="D198" s="90"/>
      <c r="E198" s="93"/>
      <c r="F198" s="93"/>
      <c r="G198" s="92"/>
      <c r="H198" s="40" t="s">
        <v>22</v>
      </c>
      <c r="I198" s="72">
        <v>433772.4</v>
      </c>
      <c r="J198" s="72">
        <v>188</v>
      </c>
      <c r="K198" s="72">
        <v>188</v>
      </c>
    </row>
    <row r="199" spans="1:11" ht="15.6" customHeight="1">
      <c r="A199" s="93"/>
      <c r="B199" s="93"/>
      <c r="C199" s="98"/>
      <c r="D199" s="90"/>
      <c r="E199" s="93"/>
      <c r="F199" s="93"/>
      <c r="G199" s="87" t="s">
        <v>59</v>
      </c>
      <c r="H199" s="40" t="s">
        <v>15</v>
      </c>
      <c r="I199" s="72">
        <v>1878142.2</v>
      </c>
      <c r="J199" s="72">
        <v>814</v>
      </c>
      <c r="K199" s="72">
        <v>814</v>
      </c>
    </row>
    <row r="200" spans="1:11" ht="15.6" customHeight="1">
      <c r="A200" s="93"/>
      <c r="B200" s="93"/>
      <c r="C200" s="98"/>
      <c r="D200" s="90"/>
      <c r="E200" s="93"/>
      <c r="F200" s="93"/>
      <c r="G200" s="88"/>
      <c r="H200" s="40" t="s">
        <v>22</v>
      </c>
      <c r="I200" s="72">
        <v>39224.1</v>
      </c>
      <c r="J200" s="72">
        <v>17</v>
      </c>
      <c r="K200" s="72">
        <v>17</v>
      </c>
    </row>
    <row r="201" spans="1:11" ht="15.6" customHeight="1">
      <c r="A201" s="93"/>
      <c r="B201" s="93"/>
      <c r="C201" s="98"/>
      <c r="D201" s="90"/>
      <c r="E201" s="93"/>
      <c r="F201" s="93"/>
      <c r="G201" s="87" t="s">
        <v>60</v>
      </c>
      <c r="H201" s="40" t="s">
        <v>15</v>
      </c>
      <c r="I201" s="72">
        <v>5675958</v>
      </c>
      <c r="J201" s="72">
        <v>2460</v>
      </c>
      <c r="K201" s="72">
        <v>2460</v>
      </c>
    </row>
    <row r="202" spans="1:11" ht="15.6" customHeight="1">
      <c r="A202" s="88"/>
      <c r="B202" s="88"/>
      <c r="C202" s="99"/>
      <c r="D202" s="91"/>
      <c r="E202" s="88"/>
      <c r="F202" s="88"/>
      <c r="G202" s="88"/>
      <c r="H202" s="40" t="s">
        <v>22</v>
      </c>
      <c r="I202" s="72">
        <v>122286.9</v>
      </c>
      <c r="J202" s="72">
        <v>53</v>
      </c>
      <c r="K202" s="72">
        <v>53</v>
      </c>
    </row>
    <row r="203" spans="1:11" ht="15.6" customHeight="1">
      <c r="A203" s="93">
        <f>A196+1</f>
        <v>21</v>
      </c>
      <c r="B203" s="93">
        <v>6393</v>
      </c>
      <c r="C203" s="98" t="s">
        <v>93</v>
      </c>
      <c r="D203" s="90">
        <v>3135.7</v>
      </c>
      <c r="E203" s="93" t="s">
        <v>24</v>
      </c>
      <c r="F203" s="93">
        <v>5</v>
      </c>
      <c r="G203" s="24"/>
      <c r="H203" s="40" t="s">
        <v>23</v>
      </c>
      <c r="I203" s="72">
        <v>27130076.399999999</v>
      </c>
      <c r="J203" s="72">
        <v>8652</v>
      </c>
      <c r="K203" s="72">
        <v>8652</v>
      </c>
    </row>
    <row r="204" spans="1:11" ht="15.6" customHeight="1">
      <c r="A204" s="93"/>
      <c r="B204" s="93"/>
      <c r="C204" s="98"/>
      <c r="D204" s="90"/>
      <c r="E204" s="93"/>
      <c r="F204" s="93"/>
      <c r="G204" s="87" t="s">
        <v>58</v>
      </c>
      <c r="H204" s="40" t="s">
        <v>15</v>
      </c>
      <c r="I204" s="72">
        <v>16296232.9</v>
      </c>
      <c r="J204" s="72">
        <v>5197</v>
      </c>
      <c r="K204" s="72">
        <v>5197</v>
      </c>
    </row>
    <row r="205" spans="1:11" ht="15.6" customHeight="1">
      <c r="A205" s="93"/>
      <c r="B205" s="93"/>
      <c r="C205" s="98"/>
      <c r="D205" s="90"/>
      <c r="E205" s="93"/>
      <c r="F205" s="93"/>
      <c r="G205" s="88"/>
      <c r="H205" s="40" t="s">
        <v>22</v>
      </c>
      <c r="I205" s="72">
        <v>348062.7</v>
      </c>
      <c r="J205" s="72">
        <v>111</v>
      </c>
      <c r="K205" s="72">
        <v>111</v>
      </c>
    </row>
    <row r="206" spans="1:11" ht="15.6" customHeight="1">
      <c r="A206" s="93"/>
      <c r="B206" s="93"/>
      <c r="C206" s="98"/>
      <c r="D206" s="90"/>
      <c r="E206" s="93"/>
      <c r="F206" s="93"/>
      <c r="G206" s="87" t="s">
        <v>59</v>
      </c>
      <c r="H206" s="40" t="s">
        <v>15</v>
      </c>
      <c r="I206" s="72">
        <v>2552459.7999999998</v>
      </c>
      <c r="J206" s="72">
        <v>814</v>
      </c>
      <c r="K206" s="72">
        <v>814</v>
      </c>
    </row>
    <row r="207" spans="1:11" ht="15.6" customHeight="1">
      <c r="A207" s="93"/>
      <c r="B207" s="93"/>
      <c r="C207" s="98"/>
      <c r="D207" s="90"/>
      <c r="E207" s="93"/>
      <c r="F207" s="93"/>
      <c r="G207" s="88"/>
      <c r="H207" s="40" t="s">
        <v>22</v>
      </c>
      <c r="I207" s="72">
        <v>53306.9</v>
      </c>
      <c r="J207" s="72">
        <v>17</v>
      </c>
      <c r="K207" s="72">
        <v>17</v>
      </c>
    </row>
    <row r="208" spans="1:11" ht="15.6" customHeight="1">
      <c r="A208" s="93"/>
      <c r="B208" s="93"/>
      <c r="C208" s="98"/>
      <c r="D208" s="90"/>
      <c r="E208" s="93"/>
      <c r="F208" s="93"/>
      <c r="G208" s="87" t="s">
        <v>60</v>
      </c>
      <c r="H208" s="40" t="s">
        <v>15</v>
      </c>
      <c r="I208" s="72">
        <v>7713822</v>
      </c>
      <c r="J208" s="72">
        <v>2460</v>
      </c>
      <c r="K208" s="72">
        <v>2460</v>
      </c>
    </row>
    <row r="209" spans="1:11" ht="22.15" customHeight="1">
      <c r="A209" s="88"/>
      <c r="B209" s="88"/>
      <c r="C209" s="99"/>
      <c r="D209" s="91"/>
      <c r="E209" s="88"/>
      <c r="F209" s="88"/>
      <c r="G209" s="88"/>
      <c r="H209" s="40" t="s">
        <v>22</v>
      </c>
      <c r="I209" s="72">
        <v>166192.1</v>
      </c>
      <c r="J209" s="72">
        <v>53</v>
      </c>
      <c r="K209" s="72">
        <v>53</v>
      </c>
    </row>
    <row r="210" spans="1:11" ht="20.45" customHeight="1">
      <c r="A210" s="87">
        <f>A203+1</f>
        <v>22</v>
      </c>
      <c r="B210" s="87">
        <v>6454</v>
      </c>
      <c r="C210" s="97" t="s">
        <v>69</v>
      </c>
      <c r="D210" s="89">
        <v>2677.8</v>
      </c>
      <c r="E210" s="87" t="s">
        <v>66</v>
      </c>
      <c r="F210" s="87">
        <v>5</v>
      </c>
      <c r="G210" s="42"/>
      <c r="H210" s="40" t="s">
        <v>23</v>
      </c>
      <c r="I210" s="72">
        <v>1997638.8</v>
      </c>
      <c r="J210" s="72">
        <v>746</v>
      </c>
      <c r="K210" s="72">
        <v>746</v>
      </c>
    </row>
    <row r="211" spans="1:11" ht="83.25" customHeight="1">
      <c r="A211" s="93"/>
      <c r="B211" s="93"/>
      <c r="C211" s="98"/>
      <c r="D211" s="90"/>
      <c r="E211" s="93"/>
      <c r="F211" s="93"/>
      <c r="G211" s="21" t="s">
        <v>53</v>
      </c>
      <c r="H211" s="40" t="s">
        <v>103</v>
      </c>
      <c r="I211" s="72">
        <v>1997638.8</v>
      </c>
      <c r="J211" s="72">
        <v>746</v>
      </c>
      <c r="K211" s="72">
        <v>746</v>
      </c>
    </row>
    <row r="212" spans="1:11" ht="15.6" customHeight="1">
      <c r="A212" s="87">
        <f>A210+1</f>
        <v>23</v>
      </c>
      <c r="B212" s="87">
        <v>6455</v>
      </c>
      <c r="C212" s="97" t="s">
        <v>70</v>
      </c>
      <c r="D212" s="89">
        <v>2656.7</v>
      </c>
      <c r="E212" s="87" t="s">
        <v>66</v>
      </c>
      <c r="F212" s="87">
        <v>5</v>
      </c>
      <c r="G212" s="42"/>
      <c r="H212" s="40" t="s">
        <v>23</v>
      </c>
      <c r="I212" s="72">
        <v>1981898.2</v>
      </c>
      <c r="J212" s="72">
        <v>746</v>
      </c>
      <c r="K212" s="72">
        <v>746</v>
      </c>
    </row>
    <row r="213" spans="1:11" ht="81" customHeight="1">
      <c r="A213" s="93"/>
      <c r="B213" s="93"/>
      <c r="C213" s="98"/>
      <c r="D213" s="90"/>
      <c r="E213" s="93"/>
      <c r="F213" s="93"/>
      <c r="G213" s="21" t="s">
        <v>53</v>
      </c>
      <c r="H213" s="40" t="s">
        <v>101</v>
      </c>
      <c r="I213" s="72">
        <v>1981898.2</v>
      </c>
      <c r="J213" s="72">
        <v>746</v>
      </c>
      <c r="K213" s="72">
        <v>746</v>
      </c>
    </row>
    <row r="214" spans="1:11" ht="15.6" customHeight="1">
      <c r="A214" s="87">
        <f>A212+1</f>
        <v>24</v>
      </c>
      <c r="B214" s="87">
        <v>6456</v>
      </c>
      <c r="C214" s="97" t="s">
        <v>71</v>
      </c>
      <c r="D214" s="89">
        <v>2692.3</v>
      </c>
      <c r="E214" s="87" t="s">
        <v>66</v>
      </c>
      <c r="F214" s="87">
        <v>5</v>
      </c>
      <c r="G214" s="42"/>
      <c r="H214" s="40" t="s">
        <v>23</v>
      </c>
      <c r="I214" s="72">
        <v>2008455.8</v>
      </c>
      <c r="J214" s="72">
        <v>746</v>
      </c>
      <c r="K214" s="72">
        <v>746</v>
      </c>
    </row>
    <row r="215" spans="1:11" ht="78" customHeight="1">
      <c r="A215" s="93"/>
      <c r="B215" s="93"/>
      <c r="C215" s="98"/>
      <c r="D215" s="90"/>
      <c r="E215" s="93"/>
      <c r="F215" s="93"/>
      <c r="G215" s="21" t="s">
        <v>53</v>
      </c>
      <c r="H215" s="40" t="s">
        <v>101</v>
      </c>
      <c r="I215" s="72">
        <v>2008455.8</v>
      </c>
      <c r="J215" s="72">
        <v>746</v>
      </c>
      <c r="K215" s="72">
        <v>746</v>
      </c>
    </row>
    <row r="216" spans="1:11">
      <c r="A216" s="87">
        <f>A214+1</f>
        <v>25</v>
      </c>
      <c r="B216" s="87">
        <v>6457</v>
      </c>
      <c r="C216" s="97" t="s">
        <v>72</v>
      </c>
      <c r="D216" s="89">
        <v>2686.9</v>
      </c>
      <c r="E216" s="87" t="s">
        <v>66</v>
      </c>
      <c r="F216" s="87">
        <v>5</v>
      </c>
      <c r="G216" s="42"/>
      <c r="H216" s="40" t="s">
        <v>23</v>
      </c>
      <c r="I216" s="72">
        <v>2004427.4</v>
      </c>
      <c r="J216" s="72">
        <v>746</v>
      </c>
      <c r="K216" s="72">
        <v>746</v>
      </c>
    </row>
    <row r="217" spans="1:11" ht="51.6" customHeight="1">
      <c r="A217" s="93"/>
      <c r="B217" s="93"/>
      <c r="C217" s="98"/>
      <c r="D217" s="90"/>
      <c r="E217" s="93"/>
      <c r="F217" s="93"/>
      <c r="G217" s="21" t="s">
        <v>53</v>
      </c>
      <c r="H217" s="40" t="s">
        <v>101</v>
      </c>
      <c r="I217" s="72">
        <v>2004427.4</v>
      </c>
      <c r="J217" s="72">
        <v>746</v>
      </c>
      <c r="K217" s="72">
        <v>746</v>
      </c>
    </row>
    <row r="218" spans="1:11" ht="15.6" customHeight="1">
      <c r="A218" s="87">
        <f>A216+1</f>
        <v>26</v>
      </c>
      <c r="B218" s="87">
        <v>6466</v>
      </c>
      <c r="C218" s="97" t="s">
        <v>76</v>
      </c>
      <c r="D218" s="89">
        <v>520</v>
      </c>
      <c r="E218" s="87" t="s">
        <v>55</v>
      </c>
      <c r="F218" s="87">
        <v>2</v>
      </c>
      <c r="G218" s="42"/>
      <c r="H218" s="40" t="s">
        <v>23</v>
      </c>
      <c r="I218" s="72">
        <v>684320</v>
      </c>
      <c r="J218" s="72">
        <v>1316</v>
      </c>
      <c r="K218" s="72">
        <v>1316</v>
      </c>
    </row>
    <row r="219" spans="1:11" ht="49.15" customHeight="1">
      <c r="A219" s="93"/>
      <c r="B219" s="93"/>
      <c r="C219" s="98"/>
      <c r="D219" s="90"/>
      <c r="E219" s="93"/>
      <c r="F219" s="93"/>
      <c r="G219" s="21" t="s">
        <v>53</v>
      </c>
      <c r="H219" s="40" t="s">
        <v>83</v>
      </c>
      <c r="I219" s="72">
        <v>271960</v>
      </c>
      <c r="J219" s="72">
        <v>523</v>
      </c>
      <c r="K219" s="72">
        <v>523</v>
      </c>
    </row>
    <row r="220" spans="1:11" ht="93.6" customHeight="1">
      <c r="A220" s="93"/>
      <c r="B220" s="93"/>
      <c r="C220" s="98"/>
      <c r="D220" s="90"/>
      <c r="E220" s="93"/>
      <c r="F220" s="93"/>
      <c r="G220" s="21" t="s">
        <v>56</v>
      </c>
      <c r="H220" s="40" t="s">
        <v>26</v>
      </c>
      <c r="I220" s="72">
        <v>412360</v>
      </c>
      <c r="J220" s="72">
        <v>793</v>
      </c>
      <c r="K220" s="72">
        <v>793</v>
      </c>
    </row>
    <row r="221" spans="1:11" ht="15.6" customHeight="1">
      <c r="A221" s="87">
        <f>A218+1</f>
        <v>27</v>
      </c>
      <c r="B221" s="87">
        <v>6467</v>
      </c>
      <c r="C221" s="97" t="s">
        <v>74</v>
      </c>
      <c r="D221" s="89">
        <v>520.9</v>
      </c>
      <c r="E221" s="87" t="s">
        <v>55</v>
      </c>
      <c r="F221" s="87">
        <v>2</v>
      </c>
      <c r="G221" s="42"/>
      <c r="H221" s="40" t="s">
        <v>23</v>
      </c>
      <c r="I221" s="72">
        <v>685504.4</v>
      </c>
      <c r="J221" s="72">
        <v>1316</v>
      </c>
      <c r="K221" s="72">
        <v>1316</v>
      </c>
    </row>
    <row r="222" spans="1:11" ht="52.15" customHeight="1">
      <c r="A222" s="93"/>
      <c r="B222" s="93"/>
      <c r="C222" s="98"/>
      <c r="D222" s="90"/>
      <c r="E222" s="93"/>
      <c r="F222" s="93"/>
      <c r="G222" s="21" t="s">
        <v>53</v>
      </c>
      <c r="H222" s="40" t="s">
        <v>83</v>
      </c>
      <c r="I222" s="72">
        <v>272430.7</v>
      </c>
      <c r="J222" s="72">
        <v>523</v>
      </c>
      <c r="K222" s="72">
        <v>523</v>
      </c>
    </row>
    <row r="223" spans="1:11" ht="98.45" customHeight="1">
      <c r="A223" s="93"/>
      <c r="B223" s="93"/>
      <c r="C223" s="98"/>
      <c r="D223" s="90"/>
      <c r="E223" s="93"/>
      <c r="F223" s="93"/>
      <c r="G223" s="21" t="s">
        <v>56</v>
      </c>
      <c r="H223" s="40" t="s">
        <v>26</v>
      </c>
      <c r="I223" s="72">
        <v>413073.7</v>
      </c>
      <c r="J223" s="72">
        <v>793</v>
      </c>
      <c r="K223" s="72">
        <v>793</v>
      </c>
    </row>
    <row r="224" spans="1:11" ht="15.6" customHeight="1">
      <c r="A224" s="87">
        <f>A221+1</f>
        <v>28</v>
      </c>
      <c r="B224" s="87">
        <v>6468</v>
      </c>
      <c r="C224" s="97" t="s">
        <v>75</v>
      </c>
      <c r="D224" s="89">
        <v>516.5</v>
      </c>
      <c r="E224" s="87" t="s">
        <v>55</v>
      </c>
      <c r="F224" s="87">
        <v>2</v>
      </c>
      <c r="G224" s="42"/>
      <c r="H224" s="40" t="s">
        <v>23</v>
      </c>
      <c r="I224" s="72">
        <v>679714</v>
      </c>
      <c r="J224" s="72">
        <v>1316</v>
      </c>
      <c r="K224" s="72">
        <v>1316</v>
      </c>
    </row>
    <row r="225" spans="1:11" ht="46.9" customHeight="1">
      <c r="A225" s="93"/>
      <c r="B225" s="93"/>
      <c r="C225" s="98"/>
      <c r="D225" s="90"/>
      <c r="E225" s="93"/>
      <c r="F225" s="93"/>
      <c r="G225" s="44" t="s">
        <v>53</v>
      </c>
      <c r="H225" s="40" t="s">
        <v>83</v>
      </c>
      <c r="I225" s="72">
        <v>270129.5</v>
      </c>
      <c r="J225" s="72">
        <v>523</v>
      </c>
      <c r="K225" s="72">
        <v>523</v>
      </c>
    </row>
    <row r="226" spans="1:11" ht="94.5">
      <c r="A226" s="93"/>
      <c r="B226" s="93"/>
      <c r="C226" s="98"/>
      <c r="D226" s="90"/>
      <c r="E226" s="93"/>
      <c r="F226" s="93"/>
      <c r="G226" s="21" t="s">
        <v>56</v>
      </c>
      <c r="H226" s="40" t="s">
        <v>26</v>
      </c>
      <c r="I226" s="72">
        <v>409584.5</v>
      </c>
      <c r="J226" s="72">
        <v>793</v>
      </c>
      <c r="K226" s="72">
        <v>793</v>
      </c>
    </row>
    <row r="227" spans="1:11" ht="15.6" customHeight="1">
      <c r="A227" s="87">
        <f>A224+1</f>
        <v>29</v>
      </c>
      <c r="B227" s="87">
        <v>6628</v>
      </c>
      <c r="C227" s="97" t="s">
        <v>82</v>
      </c>
      <c r="D227" s="89">
        <v>397.5</v>
      </c>
      <c r="E227" s="87" t="s">
        <v>55</v>
      </c>
      <c r="F227" s="87">
        <v>2</v>
      </c>
      <c r="G227" s="42"/>
      <c r="H227" s="40" t="s">
        <v>23</v>
      </c>
      <c r="I227" s="72">
        <v>523110</v>
      </c>
      <c r="J227" s="72">
        <v>1316</v>
      </c>
      <c r="K227" s="72">
        <v>1316</v>
      </c>
    </row>
    <row r="228" spans="1:11" ht="15.6" customHeight="1">
      <c r="A228" s="93"/>
      <c r="B228" s="93"/>
      <c r="C228" s="98"/>
      <c r="D228" s="90"/>
      <c r="E228" s="93"/>
      <c r="F228" s="93"/>
      <c r="G228" s="44" t="s">
        <v>53</v>
      </c>
      <c r="H228" s="40" t="s">
        <v>83</v>
      </c>
      <c r="I228" s="72">
        <v>207892.5</v>
      </c>
      <c r="J228" s="72">
        <v>523</v>
      </c>
      <c r="K228" s="72">
        <v>523</v>
      </c>
    </row>
    <row r="229" spans="1:11" ht="94.15" customHeight="1">
      <c r="A229" s="93"/>
      <c r="B229" s="93"/>
      <c r="C229" s="98"/>
      <c r="D229" s="90"/>
      <c r="E229" s="93"/>
      <c r="F229" s="93"/>
      <c r="G229" s="44" t="s">
        <v>56</v>
      </c>
      <c r="H229" s="40" t="s">
        <v>26</v>
      </c>
      <c r="I229" s="72">
        <v>315217.5</v>
      </c>
      <c r="J229" s="72">
        <v>793</v>
      </c>
      <c r="K229" s="72">
        <v>793</v>
      </c>
    </row>
    <row r="230" spans="1:11" ht="15.6" customHeight="1">
      <c r="A230" s="87">
        <f>A227+1</f>
        <v>30</v>
      </c>
      <c r="B230" s="87">
        <v>6525</v>
      </c>
      <c r="C230" s="97" t="s">
        <v>88</v>
      </c>
      <c r="D230" s="89">
        <v>478.2</v>
      </c>
      <c r="E230" s="87" t="s">
        <v>55</v>
      </c>
      <c r="F230" s="87">
        <v>2</v>
      </c>
      <c r="G230" s="21"/>
      <c r="H230" s="40" t="s">
        <v>23</v>
      </c>
      <c r="I230" s="72">
        <v>6686192.4000000004</v>
      </c>
      <c r="J230" s="72">
        <v>13982</v>
      </c>
      <c r="K230" s="72">
        <v>13982</v>
      </c>
    </row>
    <row r="231" spans="1:11" ht="15.6" customHeight="1">
      <c r="A231" s="93"/>
      <c r="B231" s="93"/>
      <c r="C231" s="98"/>
      <c r="D231" s="90"/>
      <c r="E231" s="93"/>
      <c r="F231" s="93"/>
      <c r="G231" s="87" t="s">
        <v>58</v>
      </c>
      <c r="H231" s="40" t="s">
        <v>15</v>
      </c>
      <c r="I231" s="72">
        <v>5369707.7999999998</v>
      </c>
      <c r="J231" s="72">
        <v>11229</v>
      </c>
      <c r="K231" s="72">
        <v>11229</v>
      </c>
    </row>
    <row r="232" spans="1:11" ht="15.6" customHeight="1">
      <c r="A232" s="46"/>
      <c r="B232" s="46"/>
      <c r="C232" s="46"/>
      <c r="D232" s="70"/>
      <c r="E232" s="46"/>
      <c r="F232" s="46"/>
      <c r="G232" s="88"/>
      <c r="H232" s="40" t="s">
        <v>22</v>
      </c>
      <c r="I232" s="72">
        <v>114768</v>
      </c>
      <c r="J232" s="72">
        <v>240</v>
      </c>
      <c r="K232" s="72">
        <v>240</v>
      </c>
    </row>
    <row r="233" spans="1:11" ht="15.6" customHeight="1">
      <c r="A233" s="46"/>
      <c r="B233" s="46"/>
      <c r="C233" s="46"/>
      <c r="D233" s="70"/>
      <c r="E233" s="46"/>
      <c r="F233" s="46"/>
      <c r="G233" s="87" t="s">
        <v>60</v>
      </c>
      <c r="H233" s="40" t="s">
        <v>15</v>
      </c>
      <c r="I233" s="72">
        <v>1176372</v>
      </c>
      <c r="J233" s="72">
        <v>2460</v>
      </c>
      <c r="K233" s="72">
        <v>2460</v>
      </c>
    </row>
    <row r="234" spans="1:11" ht="15.6" customHeight="1">
      <c r="A234" s="47"/>
      <c r="B234" s="47"/>
      <c r="C234" s="47"/>
      <c r="D234" s="71"/>
      <c r="E234" s="47"/>
      <c r="F234" s="47"/>
      <c r="G234" s="88"/>
      <c r="H234" s="40" t="s">
        <v>22</v>
      </c>
      <c r="I234" s="72">
        <v>25344.6</v>
      </c>
      <c r="J234" s="72">
        <v>53</v>
      </c>
      <c r="K234" s="72">
        <v>53</v>
      </c>
    </row>
    <row r="235" spans="1:11" ht="15.6" customHeight="1">
      <c r="A235" s="87">
        <f>A230+1</f>
        <v>31</v>
      </c>
      <c r="B235" s="87">
        <v>6538</v>
      </c>
      <c r="C235" s="97" t="s">
        <v>89</v>
      </c>
      <c r="D235" s="89">
        <v>412</v>
      </c>
      <c r="E235" s="87" t="s">
        <v>55</v>
      </c>
      <c r="F235" s="87">
        <v>2</v>
      </c>
      <c r="G235" s="48"/>
      <c r="H235" s="40" t="s">
        <v>23</v>
      </c>
      <c r="I235" s="72">
        <v>6102956</v>
      </c>
      <c r="J235" s="72">
        <v>14813</v>
      </c>
      <c r="K235" s="72">
        <v>14813</v>
      </c>
    </row>
    <row r="236" spans="1:11" ht="15.6" customHeight="1">
      <c r="A236" s="93"/>
      <c r="B236" s="93"/>
      <c r="C236" s="98"/>
      <c r="D236" s="90"/>
      <c r="E236" s="93"/>
      <c r="F236" s="93"/>
      <c r="G236" s="87" t="s">
        <v>58</v>
      </c>
      <c r="H236" s="40" t="s">
        <v>90</v>
      </c>
      <c r="I236" s="72">
        <v>4626348</v>
      </c>
      <c r="J236" s="72">
        <v>11229</v>
      </c>
      <c r="K236" s="72">
        <v>11229</v>
      </c>
    </row>
    <row r="237" spans="1:11" ht="15.6" customHeight="1">
      <c r="A237" s="93"/>
      <c r="B237" s="93"/>
      <c r="C237" s="98"/>
      <c r="D237" s="90"/>
      <c r="E237" s="93"/>
      <c r="F237" s="93"/>
      <c r="G237" s="88"/>
      <c r="H237" s="40" t="s">
        <v>22</v>
      </c>
      <c r="I237" s="72">
        <v>98880</v>
      </c>
      <c r="J237" s="72">
        <v>240</v>
      </c>
      <c r="K237" s="72">
        <v>240</v>
      </c>
    </row>
    <row r="238" spans="1:11" ht="15.6" customHeight="1">
      <c r="A238" s="46"/>
      <c r="B238" s="46"/>
      <c r="C238" s="46"/>
      <c r="D238" s="70"/>
      <c r="E238" s="46"/>
      <c r="F238" s="46"/>
      <c r="G238" s="87" t="s">
        <v>59</v>
      </c>
      <c r="H238" s="40" t="s">
        <v>90</v>
      </c>
      <c r="I238" s="72">
        <v>335368</v>
      </c>
      <c r="J238" s="72">
        <v>814</v>
      </c>
      <c r="K238" s="72">
        <v>814</v>
      </c>
    </row>
    <row r="239" spans="1:11" ht="15.6" customHeight="1">
      <c r="A239" s="46"/>
      <c r="B239" s="46"/>
      <c r="C239" s="46"/>
      <c r="D239" s="70"/>
      <c r="E239" s="46"/>
      <c r="F239" s="46"/>
      <c r="G239" s="88"/>
      <c r="H239" s="40" t="s">
        <v>22</v>
      </c>
      <c r="I239" s="72">
        <v>7004</v>
      </c>
      <c r="J239" s="72">
        <v>17</v>
      </c>
      <c r="K239" s="72">
        <v>17</v>
      </c>
    </row>
    <row r="240" spans="1:11" ht="15.6" customHeight="1">
      <c r="A240" s="46"/>
      <c r="B240" s="46"/>
      <c r="C240" s="46"/>
      <c r="D240" s="70"/>
      <c r="E240" s="46"/>
      <c r="F240" s="46"/>
      <c r="G240" s="87" t="s">
        <v>60</v>
      </c>
      <c r="H240" s="40" t="s">
        <v>90</v>
      </c>
      <c r="I240" s="72">
        <v>1013520</v>
      </c>
      <c r="J240" s="72">
        <v>2460</v>
      </c>
      <c r="K240" s="72">
        <v>2460</v>
      </c>
    </row>
    <row r="241" spans="1:11" ht="15.6" customHeight="1">
      <c r="A241" s="47"/>
      <c r="B241" s="47"/>
      <c r="C241" s="47"/>
      <c r="D241" s="71"/>
      <c r="E241" s="47"/>
      <c r="F241" s="47"/>
      <c r="G241" s="88"/>
      <c r="H241" s="40" t="s">
        <v>22</v>
      </c>
      <c r="I241" s="72">
        <v>21836</v>
      </c>
      <c r="J241" s="72">
        <v>53</v>
      </c>
      <c r="K241" s="72">
        <v>53</v>
      </c>
    </row>
    <row r="242" spans="1:11">
      <c r="A242" s="105" t="s">
        <v>48</v>
      </c>
      <c r="B242" s="105"/>
      <c r="C242" s="105"/>
      <c r="D242" s="69"/>
      <c r="E242" s="42"/>
      <c r="F242" s="42"/>
      <c r="G242" s="42"/>
      <c r="H242" s="49"/>
      <c r="I242" s="74"/>
      <c r="J242" s="74"/>
      <c r="K242" s="74"/>
    </row>
    <row r="243" spans="1:11" ht="15.6" customHeight="1">
      <c r="A243" s="36" t="s">
        <v>34</v>
      </c>
      <c r="B243" s="36"/>
      <c r="C243" s="19"/>
      <c r="D243" s="66">
        <v>39446.94</v>
      </c>
      <c r="E243" s="38"/>
      <c r="F243" s="39"/>
      <c r="G243" s="21"/>
      <c r="H243" s="40"/>
      <c r="I243" s="72">
        <v>443995242.80000001</v>
      </c>
      <c r="J243" s="72"/>
      <c r="K243" s="72"/>
    </row>
    <row r="244" spans="1:11" ht="15.6" customHeight="1">
      <c r="A244" s="87">
        <v>1</v>
      </c>
      <c r="B244" s="87">
        <v>5993</v>
      </c>
      <c r="C244" s="97" t="s">
        <v>78</v>
      </c>
      <c r="D244" s="89">
        <v>2444.6999999999998</v>
      </c>
      <c r="E244" s="87" t="s">
        <v>24</v>
      </c>
      <c r="F244" s="87">
        <v>9</v>
      </c>
      <c r="G244" s="21"/>
      <c r="H244" s="40" t="s">
        <v>23</v>
      </c>
      <c r="I244" s="72">
        <v>18107892.899999999</v>
      </c>
      <c r="J244" s="72">
        <v>7407</v>
      </c>
      <c r="K244" s="72">
        <v>7407</v>
      </c>
    </row>
    <row r="245" spans="1:11" ht="15.6" customHeight="1">
      <c r="A245" s="93"/>
      <c r="B245" s="93"/>
      <c r="C245" s="98"/>
      <c r="D245" s="90"/>
      <c r="E245" s="93"/>
      <c r="F245" s="93"/>
      <c r="G245" s="93" t="s">
        <v>53</v>
      </c>
      <c r="H245" s="40" t="s">
        <v>15</v>
      </c>
      <c r="I245" s="72">
        <v>17728964.399999999</v>
      </c>
      <c r="J245" s="72">
        <v>7252</v>
      </c>
      <c r="K245" s="72">
        <v>7252</v>
      </c>
    </row>
    <row r="246" spans="1:11" ht="15.6" customHeight="1">
      <c r="A246" s="88"/>
      <c r="B246" s="88"/>
      <c r="C246" s="99"/>
      <c r="D246" s="91"/>
      <c r="E246" s="88"/>
      <c r="F246" s="88"/>
      <c r="G246" s="88"/>
      <c r="H246" s="40" t="s">
        <v>22</v>
      </c>
      <c r="I246" s="72">
        <v>378928.5</v>
      </c>
      <c r="J246" s="72">
        <v>155</v>
      </c>
      <c r="K246" s="72">
        <v>155</v>
      </c>
    </row>
    <row r="247" spans="1:11" ht="15.6" customHeight="1">
      <c r="A247" s="87">
        <f>A244+1</f>
        <v>2</v>
      </c>
      <c r="B247" s="87">
        <v>6033</v>
      </c>
      <c r="C247" s="97" t="s">
        <v>41</v>
      </c>
      <c r="D247" s="89">
        <v>10846.3</v>
      </c>
      <c r="E247" s="94" t="s">
        <v>24</v>
      </c>
      <c r="F247" s="87">
        <v>9</v>
      </c>
      <c r="G247" s="41"/>
      <c r="H247" s="40" t="s">
        <v>23</v>
      </c>
      <c r="I247" s="72">
        <v>12884202</v>
      </c>
      <c r="J247" s="72">
        <v>1187.8900000000001</v>
      </c>
      <c r="K247" s="72">
        <v>1187.8900000000001</v>
      </c>
    </row>
    <row r="248" spans="1:11" ht="15.6" customHeight="1">
      <c r="A248" s="93"/>
      <c r="B248" s="93"/>
      <c r="C248" s="98"/>
      <c r="D248" s="90"/>
      <c r="E248" s="95"/>
      <c r="F248" s="93"/>
      <c r="G248" s="92" t="s">
        <v>100</v>
      </c>
      <c r="H248" s="40" t="s">
        <v>36</v>
      </c>
      <c r="I248" s="72">
        <v>6307128</v>
      </c>
      <c r="J248" s="72">
        <v>581.51</v>
      </c>
      <c r="K248" s="72">
        <v>581.51</v>
      </c>
    </row>
    <row r="249" spans="1:11" ht="15.6" customHeight="1">
      <c r="A249" s="93"/>
      <c r="B249" s="93"/>
      <c r="C249" s="98"/>
      <c r="D249" s="90"/>
      <c r="E249" s="95"/>
      <c r="F249" s="93"/>
      <c r="G249" s="92"/>
      <c r="H249" s="40" t="s">
        <v>22</v>
      </c>
      <c r="I249" s="72">
        <v>134973</v>
      </c>
      <c r="J249" s="72">
        <v>12.44</v>
      </c>
      <c r="K249" s="72">
        <v>12.44</v>
      </c>
    </row>
    <row r="250" spans="1:11" ht="15.6" customHeight="1">
      <c r="A250" s="93"/>
      <c r="B250" s="93"/>
      <c r="C250" s="98"/>
      <c r="D250" s="90"/>
      <c r="E250" s="95"/>
      <c r="F250" s="93"/>
      <c r="G250" s="92" t="s">
        <v>102</v>
      </c>
      <c r="H250" s="40" t="s">
        <v>36</v>
      </c>
      <c r="I250" s="72">
        <v>6307128</v>
      </c>
      <c r="J250" s="72">
        <v>581.5</v>
      </c>
      <c r="K250" s="72">
        <v>581.5</v>
      </c>
    </row>
    <row r="251" spans="1:11" ht="15.6" customHeight="1">
      <c r="A251" s="88"/>
      <c r="B251" s="88"/>
      <c r="C251" s="99"/>
      <c r="D251" s="91"/>
      <c r="E251" s="96"/>
      <c r="F251" s="88"/>
      <c r="G251" s="92"/>
      <c r="H251" s="40" t="s">
        <v>22</v>
      </c>
      <c r="I251" s="72">
        <v>134973</v>
      </c>
      <c r="J251" s="72">
        <v>12.44</v>
      </c>
      <c r="K251" s="72">
        <v>12.44</v>
      </c>
    </row>
    <row r="252" spans="1:11" ht="15.6" customHeight="1">
      <c r="A252" s="87">
        <f>A247+1</f>
        <v>3</v>
      </c>
      <c r="B252" s="87">
        <v>6037</v>
      </c>
      <c r="C252" s="97" t="s">
        <v>52</v>
      </c>
      <c r="D252" s="89">
        <v>7323.74</v>
      </c>
      <c r="E252" s="94" t="s">
        <v>24</v>
      </c>
      <c r="F252" s="87">
        <v>9</v>
      </c>
      <c r="G252" s="41"/>
      <c r="H252" s="40" t="s">
        <v>23</v>
      </c>
      <c r="I252" s="72">
        <v>25768404</v>
      </c>
      <c r="J252" s="72">
        <v>3518.48</v>
      </c>
      <c r="K252" s="72">
        <v>3518.48</v>
      </c>
    </row>
    <row r="253" spans="1:11" ht="15.6" customHeight="1">
      <c r="A253" s="93"/>
      <c r="B253" s="93"/>
      <c r="C253" s="98"/>
      <c r="D253" s="90"/>
      <c r="E253" s="95"/>
      <c r="F253" s="93"/>
      <c r="G253" s="87" t="s">
        <v>39</v>
      </c>
      <c r="H253" s="40" t="s">
        <v>36</v>
      </c>
      <c r="I253" s="72">
        <v>6307128</v>
      </c>
      <c r="J253" s="72">
        <v>861.19</v>
      </c>
      <c r="K253" s="72">
        <v>861.19</v>
      </c>
    </row>
    <row r="254" spans="1:11" ht="15.6" customHeight="1">
      <c r="A254" s="93"/>
      <c r="B254" s="93"/>
      <c r="C254" s="98"/>
      <c r="D254" s="90"/>
      <c r="E254" s="95"/>
      <c r="F254" s="93"/>
      <c r="G254" s="88"/>
      <c r="H254" s="40" t="s">
        <v>22</v>
      </c>
      <c r="I254" s="72">
        <v>134973</v>
      </c>
      <c r="J254" s="72">
        <v>18.43</v>
      </c>
      <c r="K254" s="72">
        <v>18.43</v>
      </c>
    </row>
    <row r="255" spans="1:11" ht="15.6" customHeight="1">
      <c r="A255" s="93"/>
      <c r="B255" s="93"/>
      <c r="C255" s="98"/>
      <c r="D255" s="90"/>
      <c r="E255" s="95"/>
      <c r="F255" s="93"/>
      <c r="G255" s="87" t="s">
        <v>100</v>
      </c>
      <c r="H255" s="40" t="s">
        <v>36</v>
      </c>
      <c r="I255" s="72">
        <v>6307128</v>
      </c>
      <c r="J255" s="72">
        <v>861.19</v>
      </c>
      <c r="K255" s="72">
        <v>861.19</v>
      </c>
    </row>
    <row r="256" spans="1:11" ht="15.6" customHeight="1">
      <c r="A256" s="93"/>
      <c r="B256" s="93"/>
      <c r="C256" s="98"/>
      <c r="D256" s="90"/>
      <c r="E256" s="95"/>
      <c r="F256" s="93"/>
      <c r="G256" s="88"/>
      <c r="H256" s="40" t="s">
        <v>22</v>
      </c>
      <c r="I256" s="72">
        <v>134973</v>
      </c>
      <c r="J256" s="72">
        <v>18.43</v>
      </c>
      <c r="K256" s="72">
        <v>18.43</v>
      </c>
    </row>
    <row r="257" spans="1:11" ht="15.6" customHeight="1">
      <c r="A257" s="93"/>
      <c r="B257" s="93"/>
      <c r="C257" s="98"/>
      <c r="D257" s="90"/>
      <c r="E257" s="95"/>
      <c r="F257" s="93"/>
      <c r="G257" s="87" t="s">
        <v>98</v>
      </c>
      <c r="H257" s="40" t="s">
        <v>36</v>
      </c>
      <c r="I257" s="72">
        <v>6307128</v>
      </c>
      <c r="J257" s="72">
        <v>861.19</v>
      </c>
      <c r="K257" s="72">
        <v>861.19</v>
      </c>
    </row>
    <row r="258" spans="1:11" ht="15.6" customHeight="1">
      <c r="A258" s="93"/>
      <c r="B258" s="93"/>
      <c r="C258" s="98"/>
      <c r="D258" s="90"/>
      <c r="E258" s="95"/>
      <c r="F258" s="93"/>
      <c r="G258" s="88"/>
      <c r="H258" s="40" t="s">
        <v>22</v>
      </c>
      <c r="I258" s="72">
        <v>134973</v>
      </c>
      <c r="J258" s="72">
        <v>18.43</v>
      </c>
      <c r="K258" s="72">
        <v>18.43</v>
      </c>
    </row>
    <row r="259" spans="1:11" ht="15.6" customHeight="1">
      <c r="A259" s="93"/>
      <c r="B259" s="93"/>
      <c r="C259" s="98"/>
      <c r="D259" s="90"/>
      <c r="E259" s="95"/>
      <c r="F259" s="93"/>
      <c r="G259" s="87" t="s">
        <v>99</v>
      </c>
      <c r="H259" s="40" t="s">
        <v>36</v>
      </c>
      <c r="I259" s="72">
        <v>6307128</v>
      </c>
      <c r="J259" s="72">
        <v>861.19</v>
      </c>
      <c r="K259" s="72">
        <v>861.19</v>
      </c>
    </row>
    <row r="260" spans="1:11" ht="15.6" customHeight="1">
      <c r="A260" s="88"/>
      <c r="B260" s="88"/>
      <c r="C260" s="99"/>
      <c r="D260" s="91"/>
      <c r="E260" s="96"/>
      <c r="F260" s="88"/>
      <c r="G260" s="88"/>
      <c r="H260" s="40" t="s">
        <v>22</v>
      </c>
      <c r="I260" s="72">
        <v>134973</v>
      </c>
      <c r="J260" s="72">
        <v>18.43</v>
      </c>
      <c r="K260" s="72">
        <v>18.43</v>
      </c>
    </row>
    <row r="261" spans="1:11" ht="15.6" customHeight="1">
      <c r="A261" s="87">
        <f>A252+1</f>
        <v>4</v>
      </c>
      <c r="B261" s="87">
        <v>5874</v>
      </c>
      <c r="C261" s="97" t="s">
        <v>97</v>
      </c>
      <c r="D261" s="89">
        <v>2947.8</v>
      </c>
      <c r="E261" s="87" t="s">
        <v>24</v>
      </c>
      <c r="F261" s="87">
        <v>4</v>
      </c>
      <c r="G261" s="42"/>
      <c r="H261" s="40" t="s">
        <v>23</v>
      </c>
      <c r="I261" s="72">
        <v>36367008.600000001</v>
      </c>
      <c r="J261" s="72">
        <v>12337</v>
      </c>
      <c r="K261" s="72">
        <v>12337</v>
      </c>
    </row>
    <row r="262" spans="1:11" ht="15.6" customHeight="1">
      <c r="A262" s="93"/>
      <c r="B262" s="93"/>
      <c r="C262" s="98"/>
      <c r="D262" s="90"/>
      <c r="E262" s="93"/>
      <c r="F262" s="93"/>
      <c r="G262" s="87" t="s">
        <v>58</v>
      </c>
      <c r="H262" s="40" t="s">
        <v>15</v>
      </c>
      <c r="I262" s="72">
        <v>25955379</v>
      </c>
      <c r="J262" s="72">
        <v>8805</v>
      </c>
      <c r="K262" s="72">
        <v>8805</v>
      </c>
    </row>
    <row r="263" spans="1:11">
      <c r="A263" s="93"/>
      <c r="B263" s="93"/>
      <c r="C263" s="98"/>
      <c r="D263" s="90"/>
      <c r="E263" s="93"/>
      <c r="F263" s="93"/>
      <c r="G263" s="88"/>
      <c r="H263" s="40" t="s">
        <v>22</v>
      </c>
      <c r="I263" s="72">
        <v>554186.4</v>
      </c>
      <c r="J263" s="72">
        <v>188</v>
      </c>
      <c r="K263" s="72">
        <v>188</v>
      </c>
    </row>
    <row r="264" spans="1:11" ht="15.6" customHeight="1">
      <c r="A264" s="93"/>
      <c r="B264" s="93"/>
      <c r="C264" s="98"/>
      <c r="D264" s="90"/>
      <c r="E264" s="93"/>
      <c r="F264" s="93"/>
      <c r="G264" s="87" t="s">
        <v>59</v>
      </c>
      <c r="H264" s="40" t="s">
        <v>15</v>
      </c>
      <c r="I264" s="72">
        <v>2399509.2000000002</v>
      </c>
      <c r="J264" s="72">
        <v>814</v>
      </c>
      <c r="K264" s="72">
        <v>814</v>
      </c>
    </row>
    <row r="265" spans="1:11">
      <c r="A265" s="93"/>
      <c r="B265" s="93"/>
      <c r="C265" s="98"/>
      <c r="D265" s="90"/>
      <c r="E265" s="93"/>
      <c r="F265" s="93"/>
      <c r="G265" s="88"/>
      <c r="H265" s="40" t="s">
        <v>22</v>
      </c>
      <c r="I265" s="72">
        <v>50112.6</v>
      </c>
      <c r="J265" s="72">
        <v>17</v>
      </c>
      <c r="K265" s="72">
        <v>17</v>
      </c>
    </row>
    <row r="266" spans="1:11" ht="15.6" customHeight="1">
      <c r="A266" s="93"/>
      <c r="B266" s="93"/>
      <c r="C266" s="98"/>
      <c r="D266" s="90"/>
      <c r="E266" s="93"/>
      <c r="F266" s="93"/>
      <c r="G266" s="87" t="s">
        <v>60</v>
      </c>
      <c r="H266" s="40" t="s">
        <v>15</v>
      </c>
      <c r="I266" s="72">
        <v>7251588</v>
      </c>
      <c r="J266" s="72">
        <v>2460</v>
      </c>
      <c r="K266" s="72">
        <v>2460</v>
      </c>
    </row>
    <row r="267" spans="1:11">
      <c r="A267" s="88"/>
      <c r="B267" s="88"/>
      <c r="C267" s="99"/>
      <c r="D267" s="91"/>
      <c r="E267" s="88"/>
      <c r="F267" s="88"/>
      <c r="G267" s="88"/>
      <c r="H267" s="40" t="s">
        <v>22</v>
      </c>
      <c r="I267" s="72">
        <v>156233.4</v>
      </c>
      <c r="J267" s="72">
        <v>53</v>
      </c>
      <c r="K267" s="72">
        <v>53</v>
      </c>
    </row>
    <row r="268" spans="1:11" ht="15.6" customHeight="1">
      <c r="A268" s="87">
        <f>A261+1</f>
        <v>5</v>
      </c>
      <c r="B268" s="87">
        <v>6124</v>
      </c>
      <c r="C268" s="97" t="s">
        <v>77</v>
      </c>
      <c r="D268" s="89">
        <v>2318.6</v>
      </c>
      <c r="E268" s="87" t="s">
        <v>24</v>
      </c>
      <c r="F268" s="87">
        <v>9</v>
      </c>
      <c r="G268" s="21"/>
      <c r="H268" s="40" t="s">
        <v>23</v>
      </c>
      <c r="I268" s="72">
        <v>17173870.199999999</v>
      </c>
      <c r="J268" s="72">
        <v>7407</v>
      </c>
      <c r="K268" s="72">
        <v>7407</v>
      </c>
    </row>
    <row r="269" spans="1:11" ht="15.6" customHeight="1">
      <c r="A269" s="93"/>
      <c r="B269" s="93"/>
      <c r="C269" s="98"/>
      <c r="D269" s="90"/>
      <c r="E269" s="93"/>
      <c r="F269" s="93"/>
      <c r="G269" s="93" t="s">
        <v>53</v>
      </c>
      <c r="H269" s="40" t="s">
        <v>15</v>
      </c>
      <c r="I269" s="72">
        <v>16814487.199999999</v>
      </c>
      <c r="J269" s="72">
        <v>7252</v>
      </c>
      <c r="K269" s="72">
        <v>7252</v>
      </c>
    </row>
    <row r="270" spans="1:11" ht="15.6" customHeight="1">
      <c r="A270" s="88"/>
      <c r="B270" s="88"/>
      <c r="C270" s="99"/>
      <c r="D270" s="91"/>
      <c r="E270" s="88"/>
      <c r="F270" s="88"/>
      <c r="G270" s="88"/>
      <c r="H270" s="40" t="s">
        <v>22</v>
      </c>
      <c r="I270" s="72">
        <v>359383</v>
      </c>
      <c r="J270" s="72">
        <v>155</v>
      </c>
      <c r="K270" s="72">
        <v>155</v>
      </c>
    </row>
    <row r="271" spans="1:11">
      <c r="A271" s="87">
        <f>A268+1</f>
        <v>6</v>
      </c>
      <c r="B271" s="87">
        <v>6257</v>
      </c>
      <c r="C271" s="97" t="s">
        <v>73</v>
      </c>
      <c r="D271" s="89">
        <v>897.2</v>
      </c>
      <c r="E271" s="87" t="s">
        <v>55</v>
      </c>
      <c r="F271" s="87">
        <v>2</v>
      </c>
      <c r="G271" s="42"/>
      <c r="H271" s="40" t="s">
        <v>23</v>
      </c>
      <c r="I271" s="72">
        <v>44330652</v>
      </c>
      <c r="J271" s="72">
        <v>49410</v>
      </c>
      <c r="K271" s="72">
        <v>49410</v>
      </c>
    </row>
    <row r="272" spans="1:11" ht="15.6" customHeight="1">
      <c r="A272" s="93"/>
      <c r="B272" s="93"/>
      <c r="C272" s="98"/>
      <c r="D272" s="90"/>
      <c r="E272" s="93"/>
      <c r="F272" s="93"/>
      <c r="G272" s="93" t="s">
        <v>53</v>
      </c>
      <c r="H272" s="40" t="s">
        <v>15</v>
      </c>
      <c r="I272" s="72">
        <v>22688393.600000001</v>
      </c>
      <c r="J272" s="72">
        <v>25288</v>
      </c>
      <c r="K272" s="72">
        <v>25288</v>
      </c>
    </row>
    <row r="273" spans="1:11" ht="15.6" customHeight="1">
      <c r="A273" s="93"/>
      <c r="B273" s="93"/>
      <c r="C273" s="98"/>
      <c r="D273" s="90"/>
      <c r="E273" s="93"/>
      <c r="F273" s="93"/>
      <c r="G273" s="88"/>
      <c r="H273" s="40" t="s">
        <v>22</v>
      </c>
      <c r="I273" s="72">
        <v>485385.2</v>
      </c>
      <c r="J273" s="72">
        <v>541</v>
      </c>
      <c r="K273" s="72">
        <v>541</v>
      </c>
    </row>
    <row r="274" spans="1:11" ht="46.15" customHeight="1">
      <c r="A274" s="93"/>
      <c r="B274" s="93"/>
      <c r="C274" s="98"/>
      <c r="D274" s="90"/>
      <c r="E274" s="93"/>
      <c r="F274" s="93"/>
      <c r="G274" s="87" t="s">
        <v>56</v>
      </c>
      <c r="H274" s="40" t="s">
        <v>15</v>
      </c>
      <c r="I274" s="72">
        <v>20713656.399999999</v>
      </c>
      <c r="J274" s="72">
        <v>23087</v>
      </c>
      <c r="K274" s="72">
        <v>23087</v>
      </c>
    </row>
    <row r="275" spans="1:11" ht="52.9" customHeight="1">
      <c r="A275" s="88"/>
      <c r="B275" s="88"/>
      <c r="C275" s="99"/>
      <c r="D275" s="91"/>
      <c r="E275" s="88"/>
      <c r="F275" s="88"/>
      <c r="G275" s="88"/>
      <c r="H275" s="40" t="s">
        <v>22</v>
      </c>
      <c r="I275" s="72">
        <v>443216.8</v>
      </c>
      <c r="J275" s="72">
        <v>494</v>
      </c>
      <c r="K275" s="72">
        <v>494</v>
      </c>
    </row>
    <row r="276" spans="1:11" ht="15.6" customHeight="1">
      <c r="A276" s="87">
        <f>A271+1</f>
        <v>7</v>
      </c>
      <c r="B276" s="87">
        <v>6454</v>
      </c>
      <c r="C276" s="97" t="s">
        <v>69</v>
      </c>
      <c r="D276" s="89">
        <v>2677.8</v>
      </c>
      <c r="E276" s="87" t="s">
        <v>66</v>
      </c>
      <c r="F276" s="87">
        <v>5</v>
      </c>
      <c r="G276" s="42"/>
      <c r="H276" s="40" t="s">
        <v>23</v>
      </c>
      <c r="I276" s="72">
        <v>48181655.399999999</v>
      </c>
      <c r="J276" s="72">
        <v>17993</v>
      </c>
      <c r="K276" s="72">
        <v>17993</v>
      </c>
    </row>
    <row r="277" spans="1:11" ht="34.15" customHeight="1">
      <c r="A277" s="93"/>
      <c r="B277" s="93"/>
      <c r="C277" s="98"/>
      <c r="D277" s="90"/>
      <c r="E277" s="93"/>
      <c r="F277" s="93"/>
      <c r="G277" s="93" t="s">
        <v>53</v>
      </c>
      <c r="H277" s="40" t="s">
        <v>84</v>
      </c>
      <c r="I277" s="72">
        <v>47172124.799999997</v>
      </c>
      <c r="J277" s="72">
        <v>17616</v>
      </c>
      <c r="K277" s="72">
        <v>17616</v>
      </c>
    </row>
    <row r="278" spans="1:11" ht="15.6" customHeight="1">
      <c r="A278" s="88"/>
      <c r="B278" s="88"/>
      <c r="C278" s="99"/>
      <c r="D278" s="91"/>
      <c r="E278" s="88"/>
      <c r="F278" s="88"/>
      <c r="G278" s="88"/>
      <c r="H278" s="40" t="s">
        <v>22</v>
      </c>
      <c r="I278" s="72">
        <v>1009530.6</v>
      </c>
      <c r="J278" s="72">
        <v>377</v>
      </c>
      <c r="K278" s="72">
        <v>377</v>
      </c>
    </row>
    <row r="279" spans="1:11" ht="15.6" customHeight="1">
      <c r="A279" s="87">
        <f>A276+1</f>
        <v>8</v>
      </c>
      <c r="B279" s="87">
        <v>6455</v>
      </c>
      <c r="C279" s="97" t="s">
        <v>70</v>
      </c>
      <c r="D279" s="89">
        <v>2656.7</v>
      </c>
      <c r="E279" s="87" t="s">
        <v>66</v>
      </c>
      <c r="F279" s="87">
        <v>5</v>
      </c>
      <c r="G279" s="42"/>
      <c r="H279" s="40" t="s">
        <v>23</v>
      </c>
      <c r="I279" s="72">
        <v>47802003.100000001</v>
      </c>
      <c r="J279" s="72">
        <v>17993</v>
      </c>
      <c r="K279" s="72">
        <v>17993</v>
      </c>
    </row>
    <row r="280" spans="1:11" ht="36" customHeight="1">
      <c r="A280" s="93"/>
      <c r="B280" s="93"/>
      <c r="C280" s="98"/>
      <c r="D280" s="90"/>
      <c r="E280" s="93"/>
      <c r="F280" s="93"/>
      <c r="G280" s="93" t="s">
        <v>53</v>
      </c>
      <c r="H280" s="40" t="s">
        <v>84</v>
      </c>
      <c r="I280" s="72">
        <v>46800427.200000003</v>
      </c>
      <c r="J280" s="72">
        <v>17616</v>
      </c>
      <c r="K280" s="72">
        <v>17616</v>
      </c>
    </row>
    <row r="281" spans="1:11" ht="22.9" customHeight="1">
      <c r="A281" s="88"/>
      <c r="B281" s="88"/>
      <c r="C281" s="99"/>
      <c r="D281" s="91"/>
      <c r="E281" s="88"/>
      <c r="F281" s="88"/>
      <c r="G281" s="88"/>
      <c r="H281" s="40" t="s">
        <v>22</v>
      </c>
      <c r="I281" s="72">
        <v>1001575.9</v>
      </c>
      <c r="J281" s="72">
        <v>377</v>
      </c>
      <c r="K281" s="72">
        <v>377</v>
      </c>
    </row>
    <row r="282" spans="1:11" ht="15.6" customHeight="1">
      <c r="A282" s="87">
        <f>A279+1</f>
        <v>9</v>
      </c>
      <c r="B282" s="87">
        <v>6456</v>
      </c>
      <c r="C282" s="97" t="s">
        <v>71</v>
      </c>
      <c r="D282" s="89">
        <v>2692.3</v>
      </c>
      <c r="E282" s="87" t="s">
        <v>66</v>
      </c>
      <c r="F282" s="87">
        <v>5</v>
      </c>
      <c r="G282" s="42"/>
      <c r="H282" s="40" t="s">
        <v>23</v>
      </c>
      <c r="I282" s="72">
        <v>48442553.899999999</v>
      </c>
      <c r="J282" s="72">
        <v>17993</v>
      </c>
      <c r="K282" s="72">
        <v>17993</v>
      </c>
    </row>
    <row r="283" spans="1:11" ht="38.450000000000003" customHeight="1">
      <c r="A283" s="93"/>
      <c r="B283" s="93"/>
      <c r="C283" s="98"/>
      <c r="D283" s="90"/>
      <c r="E283" s="93"/>
      <c r="F283" s="93"/>
      <c r="G283" s="93" t="s">
        <v>53</v>
      </c>
      <c r="H283" s="40" t="s">
        <v>84</v>
      </c>
      <c r="I283" s="72">
        <v>47427556.799999997</v>
      </c>
      <c r="J283" s="72">
        <v>17616</v>
      </c>
      <c r="K283" s="72">
        <v>17616</v>
      </c>
    </row>
    <row r="284" spans="1:11" ht="15.6" customHeight="1">
      <c r="A284" s="88"/>
      <c r="B284" s="88"/>
      <c r="C284" s="99"/>
      <c r="D284" s="91"/>
      <c r="E284" s="88"/>
      <c r="F284" s="88"/>
      <c r="G284" s="88"/>
      <c r="H284" s="40" t="s">
        <v>22</v>
      </c>
      <c r="I284" s="72">
        <v>1014997.1</v>
      </c>
      <c r="J284" s="72">
        <v>377</v>
      </c>
      <c r="K284" s="72">
        <v>377</v>
      </c>
    </row>
    <row r="285" spans="1:11" ht="15.6" customHeight="1">
      <c r="A285" s="87">
        <f>A282+1</f>
        <v>10</v>
      </c>
      <c r="B285" s="87">
        <v>6457</v>
      </c>
      <c r="C285" s="97" t="s">
        <v>72</v>
      </c>
      <c r="D285" s="89">
        <v>2686.9</v>
      </c>
      <c r="E285" s="87" t="s">
        <v>66</v>
      </c>
      <c r="F285" s="87">
        <v>5</v>
      </c>
      <c r="G285" s="42"/>
      <c r="H285" s="40" t="s">
        <v>23</v>
      </c>
      <c r="I285" s="72">
        <v>48345391.700000003</v>
      </c>
      <c r="J285" s="72">
        <v>17993</v>
      </c>
      <c r="K285" s="72">
        <v>17993</v>
      </c>
    </row>
    <row r="286" spans="1:11" ht="31.9" customHeight="1">
      <c r="A286" s="93"/>
      <c r="B286" s="93"/>
      <c r="C286" s="98"/>
      <c r="D286" s="90"/>
      <c r="E286" s="93"/>
      <c r="F286" s="93"/>
      <c r="G286" s="93" t="s">
        <v>53</v>
      </c>
      <c r="H286" s="40" t="s">
        <v>84</v>
      </c>
      <c r="I286" s="72">
        <v>47332430.399999999</v>
      </c>
      <c r="J286" s="72">
        <v>17616</v>
      </c>
      <c r="K286" s="72">
        <v>17616</v>
      </c>
    </row>
    <row r="287" spans="1:11" ht="15.6" customHeight="1">
      <c r="A287" s="88"/>
      <c r="B287" s="88"/>
      <c r="C287" s="99"/>
      <c r="D287" s="91"/>
      <c r="E287" s="88"/>
      <c r="F287" s="88"/>
      <c r="G287" s="88"/>
      <c r="H287" s="40" t="s">
        <v>22</v>
      </c>
      <c r="I287" s="72">
        <v>1012961.3</v>
      </c>
      <c r="J287" s="72">
        <v>377</v>
      </c>
      <c r="K287" s="72">
        <v>377</v>
      </c>
    </row>
    <row r="288" spans="1:11" ht="15.6" customHeight="1">
      <c r="A288" s="87">
        <f>A285+1</f>
        <v>11</v>
      </c>
      <c r="B288" s="87">
        <v>6466</v>
      </c>
      <c r="C288" s="97" t="s">
        <v>76</v>
      </c>
      <c r="D288" s="89">
        <v>520</v>
      </c>
      <c r="E288" s="87" t="s">
        <v>55</v>
      </c>
      <c r="F288" s="87">
        <v>2</v>
      </c>
      <c r="G288" s="42"/>
      <c r="H288" s="40" t="s">
        <v>23</v>
      </c>
      <c r="I288" s="72">
        <v>25693200</v>
      </c>
      <c r="J288" s="72">
        <v>49410</v>
      </c>
      <c r="K288" s="72">
        <v>49410</v>
      </c>
    </row>
    <row r="289" spans="1:11" ht="15.6" customHeight="1">
      <c r="A289" s="93"/>
      <c r="B289" s="93"/>
      <c r="C289" s="98"/>
      <c r="D289" s="90"/>
      <c r="E289" s="93"/>
      <c r="F289" s="93"/>
      <c r="G289" s="93" t="s">
        <v>53</v>
      </c>
      <c r="H289" s="40" t="s">
        <v>15</v>
      </c>
      <c r="I289" s="72">
        <v>13149760</v>
      </c>
      <c r="J289" s="72">
        <v>25288</v>
      </c>
      <c r="K289" s="72">
        <v>25288</v>
      </c>
    </row>
    <row r="290" spans="1:11" ht="15.6" customHeight="1">
      <c r="A290" s="93"/>
      <c r="B290" s="93"/>
      <c r="C290" s="98"/>
      <c r="D290" s="90"/>
      <c r="E290" s="93"/>
      <c r="F290" s="93"/>
      <c r="G290" s="88"/>
      <c r="H290" s="40" t="s">
        <v>22</v>
      </c>
      <c r="I290" s="72">
        <v>281320</v>
      </c>
      <c r="J290" s="72">
        <v>541</v>
      </c>
      <c r="K290" s="72">
        <v>541</v>
      </c>
    </row>
    <row r="291" spans="1:11" ht="45.6" customHeight="1">
      <c r="A291" s="93"/>
      <c r="B291" s="93"/>
      <c r="C291" s="98"/>
      <c r="D291" s="90"/>
      <c r="E291" s="93"/>
      <c r="F291" s="93"/>
      <c r="G291" s="87" t="s">
        <v>56</v>
      </c>
      <c r="H291" s="40" t="s">
        <v>15</v>
      </c>
      <c r="I291" s="72">
        <v>12005240</v>
      </c>
      <c r="J291" s="72">
        <v>23087</v>
      </c>
      <c r="K291" s="72">
        <v>23087</v>
      </c>
    </row>
    <row r="292" spans="1:11" ht="55.15" customHeight="1">
      <c r="A292" s="88"/>
      <c r="B292" s="88"/>
      <c r="C292" s="99"/>
      <c r="D292" s="91"/>
      <c r="E292" s="88"/>
      <c r="F292" s="88"/>
      <c r="G292" s="88"/>
      <c r="H292" s="40" t="s">
        <v>22</v>
      </c>
      <c r="I292" s="72">
        <v>256880</v>
      </c>
      <c r="J292" s="72">
        <v>494</v>
      </c>
      <c r="K292" s="72">
        <v>494</v>
      </c>
    </row>
    <row r="293" spans="1:11" ht="15.6" customHeight="1">
      <c r="A293" s="87">
        <f>A288+1</f>
        <v>12</v>
      </c>
      <c r="B293" s="87">
        <v>6467</v>
      </c>
      <c r="C293" s="97" t="s">
        <v>74</v>
      </c>
      <c r="D293" s="89">
        <v>520.9</v>
      </c>
      <c r="E293" s="87" t="s">
        <v>55</v>
      </c>
      <c r="F293" s="87">
        <v>2</v>
      </c>
      <c r="G293" s="42"/>
      <c r="H293" s="40" t="s">
        <v>23</v>
      </c>
      <c r="I293" s="72">
        <v>25737669</v>
      </c>
      <c r="J293" s="72">
        <v>49410</v>
      </c>
      <c r="K293" s="72">
        <v>49410</v>
      </c>
    </row>
    <row r="294" spans="1:11" ht="15.6" customHeight="1">
      <c r="A294" s="93"/>
      <c r="B294" s="93"/>
      <c r="C294" s="98"/>
      <c r="D294" s="90"/>
      <c r="E294" s="93"/>
      <c r="F294" s="93"/>
      <c r="G294" s="93" t="s">
        <v>53</v>
      </c>
      <c r="H294" s="40" t="s">
        <v>15</v>
      </c>
      <c r="I294" s="72">
        <v>13172519.199999999</v>
      </c>
      <c r="J294" s="72">
        <v>25288</v>
      </c>
      <c r="K294" s="72">
        <v>25288</v>
      </c>
    </row>
    <row r="295" spans="1:11" ht="15.6" customHeight="1">
      <c r="A295" s="93"/>
      <c r="B295" s="93"/>
      <c r="C295" s="98"/>
      <c r="D295" s="90"/>
      <c r="E295" s="93"/>
      <c r="F295" s="93"/>
      <c r="G295" s="88"/>
      <c r="H295" s="40" t="s">
        <v>22</v>
      </c>
      <c r="I295" s="72">
        <v>281806.90000000002</v>
      </c>
      <c r="J295" s="72">
        <v>541</v>
      </c>
      <c r="K295" s="72">
        <v>541</v>
      </c>
    </row>
    <row r="296" spans="1:11" ht="38.450000000000003" customHeight="1">
      <c r="A296" s="93"/>
      <c r="B296" s="93"/>
      <c r="C296" s="98"/>
      <c r="D296" s="90"/>
      <c r="E296" s="93"/>
      <c r="F296" s="93"/>
      <c r="G296" s="87" t="s">
        <v>56</v>
      </c>
      <c r="H296" s="40" t="s">
        <v>15</v>
      </c>
      <c r="I296" s="72">
        <v>12026018.300000001</v>
      </c>
      <c r="J296" s="72">
        <v>23087</v>
      </c>
      <c r="K296" s="72">
        <v>23087</v>
      </c>
    </row>
    <row r="297" spans="1:11" ht="52.9" customHeight="1">
      <c r="A297" s="88"/>
      <c r="B297" s="88"/>
      <c r="C297" s="99"/>
      <c r="D297" s="91"/>
      <c r="E297" s="88"/>
      <c r="F297" s="88"/>
      <c r="G297" s="88"/>
      <c r="H297" s="40" t="s">
        <v>22</v>
      </c>
      <c r="I297" s="72">
        <v>257324.6</v>
      </c>
      <c r="J297" s="72">
        <v>494</v>
      </c>
      <c r="K297" s="72">
        <v>494</v>
      </c>
    </row>
    <row r="298" spans="1:11">
      <c r="A298" s="87">
        <f>A293+1</f>
        <v>13</v>
      </c>
      <c r="B298" s="87">
        <v>6468</v>
      </c>
      <c r="C298" s="97" t="s">
        <v>75</v>
      </c>
      <c r="D298" s="89">
        <v>516.5</v>
      </c>
      <c r="E298" s="87" t="s">
        <v>55</v>
      </c>
      <c r="F298" s="87">
        <v>2</v>
      </c>
      <c r="G298" s="42"/>
      <c r="H298" s="40" t="s">
        <v>23</v>
      </c>
      <c r="I298" s="72">
        <v>25520265</v>
      </c>
      <c r="J298" s="72">
        <v>49410</v>
      </c>
      <c r="K298" s="72">
        <v>49410</v>
      </c>
    </row>
    <row r="299" spans="1:11" ht="15.6" customHeight="1">
      <c r="A299" s="93"/>
      <c r="B299" s="93"/>
      <c r="C299" s="98"/>
      <c r="D299" s="90"/>
      <c r="E299" s="93"/>
      <c r="F299" s="93"/>
      <c r="G299" s="93" t="s">
        <v>53</v>
      </c>
      <c r="H299" s="40" t="s">
        <v>15</v>
      </c>
      <c r="I299" s="72">
        <v>13061252</v>
      </c>
      <c r="J299" s="72">
        <v>25288</v>
      </c>
      <c r="K299" s="72">
        <v>25288</v>
      </c>
    </row>
    <row r="300" spans="1:11">
      <c r="A300" s="93"/>
      <c r="B300" s="93"/>
      <c r="C300" s="98"/>
      <c r="D300" s="90"/>
      <c r="E300" s="93"/>
      <c r="F300" s="93"/>
      <c r="G300" s="88"/>
      <c r="H300" s="40" t="s">
        <v>22</v>
      </c>
      <c r="I300" s="72">
        <v>279426.5</v>
      </c>
      <c r="J300" s="72">
        <v>541</v>
      </c>
      <c r="K300" s="72">
        <v>541</v>
      </c>
    </row>
    <row r="301" spans="1:11" ht="45" customHeight="1">
      <c r="A301" s="93"/>
      <c r="B301" s="93"/>
      <c r="C301" s="98"/>
      <c r="D301" s="90"/>
      <c r="E301" s="93"/>
      <c r="F301" s="93"/>
      <c r="G301" s="87" t="s">
        <v>56</v>
      </c>
      <c r="H301" s="40" t="s">
        <v>15</v>
      </c>
      <c r="I301" s="72">
        <v>11924435.5</v>
      </c>
      <c r="J301" s="72">
        <v>23087</v>
      </c>
      <c r="K301" s="72">
        <v>23087</v>
      </c>
    </row>
    <row r="302" spans="1:11" ht="47.45" customHeight="1">
      <c r="A302" s="88"/>
      <c r="B302" s="88"/>
      <c r="C302" s="99"/>
      <c r="D302" s="91"/>
      <c r="E302" s="88"/>
      <c r="F302" s="88"/>
      <c r="G302" s="88"/>
      <c r="H302" s="40" t="s">
        <v>22</v>
      </c>
      <c r="I302" s="72">
        <v>255151</v>
      </c>
      <c r="J302" s="72">
        <v>494</v>
      </c>
      <c r="K302" s="72">
        <v>494</v>
      </c>
    </row>
    <row r="303" spans="1:11" ht="15.6" customHeight="1">
      <c r="A303" s="87">
        <f>A298+1</f>
        <v>14</v>
      </c>
      <c r="B303" s="87">
        <v>6628</v>
      </c>
      <c r="C303" s="97" t="s">
        <v>82</v>
      </c>
      <c r="D303" s="89">
        <v>397.5</v>
      </c>
      <c r="E303" s="87" t="s">
        <v>55</v>
      </c>
      <c r="F303" s="87">
        <v>2</v>
      </c>
      <c r="G303" s="42"/>
      <c r="H303" s="40" t="s">
        <v>23</v>
      </c>
      <c r="I303" s="72">
        <v>19640475</v>
      </c>
      <c r="J303" s="72">
        <v>49410</v>
      </c>
      <c r="K303" s="72">
        <v>49410</v>
      </c>
    </row>
    <row r="304" spans="1:11" ht="15.6" customHeight="1">
      <c r="A304" s="93"/>
      <c r="B304" s="93"/>
      <c r="C304" s="98"/>
      <c r="D304" s="90"/>
      <c r="E304" s="93"/>
      <c r="F304" s="93"/>
      <c r="G304" s="93" t="s">
        <v>53</v>
      </c>
      <c r="H304" s="40" t="s">
        <v>15</v>
      </c>
      <c r="I304" s="72">
        <v>10051980</v>
      </c>
      <c r="J304" s="72">
        <v>25288</v>
      </c>
      <c r="K304" s="72">
        <v>25288</v>
      </c>
    </row>
    <row r="305" spans="1:11" ht="15.6" customHeight="1">
      <c r="A305" s="93"/>
      <c r="B305" s="93"/>
      <c r="C305" s="98"/>
      <c r="D305" s="90"/>
      <c r="E305" s="93"/>
      <c r="F305" s="93"/>
      <c r="G305" s="88"/>
      <c r="H305" s="40" t="s">
        <v>22</v>
      </c>
      <c r="I305" s="72">
        <v>215047.5</v>
      </c>
      <c r="J305" s="72">
        <v>541</v>
      </c>
      <c r="K305" s="72">
        <v>541</v>
      </c>
    </row>
    <row r="306" spans="1:11" ht="15.6" customHeight="1">
      <c r="A306" s="93"/>
      <c r="B306" s="93"/>
      <c r="C306" s="98"/>
      <c r="D306" s="90"/>
      <c r="E306" s="93"/>
      <c r="F306" s="93"/>
      <c r="G306" s="87" t="s">
        <v>56</v>
      </c>
      <c r="H306" s="40" t="s">
        <v>15</v>
      </c>
      <c r="I306" s="72">
        <v>9177082.5</v>
      </c>
      <c r="J306" s="72">
        <v>23087</v>
      </c>
      <c r="K306" s="72">
        <v>23087</v>
      </c>
    </row>
    <row r="307" spans="1:11" ht="81" customHeight="1">
      <c r="A307" s="88"/>
      <c r="B307" s="88"/>
      <c r="C307" s="99"/>
      <c r="D307" s="91"/>
      <c r="E307" s="88"/>
      <c r="F307" s="88"/>
      <c r="G307" s="88"/>
      <c r="H307" s="40" t="s">
        <v>22</v>
      </c>
      <c r="I307" s="72">
        <v>196365</v>
      </c>
      <c r="J307" s="72">
        <v>494</v>
      </c>
      <c r="K307" s="72">
        <v>494</v>
      </c>
    </row>
    <row r="308" spans="1:11" ht="15.75" customHeight="1">
      <c r="A308" s="24"/>
      <c r="B308" s="24"/>
      <c r="C308" s="24"/>
      <c r="D308" s="50"/>
      <c r="E308" s="24"/>
      <c r="F308" s="24"/>
      <c r="G308" s="24"/>
      <c r="I308" s="51"/>
      <c r="J308" s="51"/>
      <c r="K308" s="51"/>
    </row>
    <row r="309" spans="1:11">
      <c r="A309" s="13" t="s">
        <v>32</v>
      </c>
      <c r="B309" s="13" t="s">
        <v>128</v>
      </c>
      <c r="H309" s="14"/>
      <c r="I309" s="18"/>
      <c r="J309" s="18"/>
      <c r="K309" s="18"/>
    </row>
    <row r="310" spans="1:11">
      <c r="A310" s="13" t="s">
        <v>134</v>
      </c>
      <c r="H310" s="14"/>
      <c r="I310" s="18"/>
      <c r="J310" s="18"/>
      <c r="K310" s="18"/>
    </row>
    <row r="311" spans="1:11">
      <c r="K311" s="18"/>
    </row>
    <row r="312" spans="1:11">
      <c r="I312" s="18"/>
    </row>
  </sheetData>
  <customSheetViews>
    <customSheetView guid="{114D0552-1D3C-4C9A-AF28-55BD1176DD7C}" showPageBreaks="1" fitToPage="1" printArea="1" showAutoFilter="1">
      <pane xSplit="3" ySplit="5" topLeftCell="D133" activePane="bottomRight" state="frozen"/>
      <selection pane="bottomRight" activeCell="F82" sqref="F82"/>
      <rowBreaks count="12" manualBreakCount="12">
        <brk id="64" max="7" man="1"/>
        <brk id="110" max="7" man="1"/>
        <brk id="139" max="7" man="1"/>
        <brk id="150" max="7" man="1"/>
        <brk id="181" max="7" man="1"/>
        <brk id="312" max="7" man="1"/>
        <brk id="365" max="7" man="1"/>
        <brk id="433" max="7" man="1"/>
        <brk id="499" max="7" man="1"/>
        <brk id="569" max="7" man="1"/>
        <brk id="637" max="7" man="1"/>
        <brk id="847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10" orientation="portrait" r:id="rId1"/>
      <autoFilter ref="B1:I1" xr:uid="{2529B56E-675C-4ACC-B998-88753F0B38FE}"/>
    </customSheetView>
    <customSheetView guid="{CC3EEC02-30D2-4905-AE21-71EA71520321}" scale="80" showPageBreaks="1" printArea="1" showAutoFilter="1" topLeftCell="A380">
      <selection activeCell="F648" sqref="F648:H650"/>
      <rowBreaks count="7" manualBreakCount="7">
        <brk id="87" max="7" man="1"/>
        <brk id="166" max="7" man="1"/>
        <brk id="257" max="7" man="1"/>
        <brk id="348" max="7" man="1"/>
        <brk id="447" max="7" man="1"/>
        <brk id="547" max="7" man="1"/>
        <brk id="650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49" fitToHeight="10" orientation="portrait" r:id="rId2"/>
      <autoFilter ref="B1:I1" xr:uid="{CD139A0D-4D1B-4CD4-8327-974BE5C6F1E1}"/>
    </customSheetView>
    <customSheetView guid="{3511D8A4-2A8D-4563-8DF1-C381EEDBF68F}" scale="90" showPageBreaks="1" printArea="1" showAutoFilter="1" topLeftCell="A172">
      <selection activeCell="I185" sqref="I185"/>
      <rowBreaks count="7" manualBreakCount="7">
        <brk id="87" max="7" man="1"/>
        <brk id="166" max="7" man="1"/>
        <brk id="257" max="7" man="1"/>
        <brk id="348" max="7" man="1"/>
        <brk id="447" max="7" man="1"/>
        <brk id="547" max="7" man="1"/>
        <brk id="650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49" fitToHeight="10" orientation="portrait" r:id="rId3"/>
      <autoFilter ref="B1:I1" xr:uid="{95D12E2E-460B-4333-B086-78E71CF48583}"/>
    </customSheetView>
  </customSheetViews>
  <mergeCells count="506">
    <mergeCell ref="A77:A81"/>
    <mergeCell ref="A140:A142"/>
    <mergeCell ref="A154:A160"/>
    <mergeCell ref="C210:C211"/>
    <mergeCell ref="D210:D211"/>
    <mergeCell ref="A143:A146"/>
    <mergeCell ref="B143:B146"/>
    <mergeCell ref="C143:C146"/>
    <mergeCell ref="A133:A139"/>
    <mergeCell ref="C140:C142"/>
    <mergeCell ref="A167:A173"/>
    <mergeCell ref="A203:A209"/>
    <mergeCell ref="B203:B209"/>
    <mergeCell ref="A185:A187"/>
    <mergeCell ref="A188:A190"/>
    <mergeCell ref="B188:B190"/>
    <mergeCell ref="B182:B184"/>
    <mergeCell ref="C182:C184"/>
    <mergeCell ref="D99:D100"/>
    <mergeCell ref="A147:A153"/>
    <mergeCell ref="A128:A132"/>
    <mergeCell ref="B103:B106"/>
    <mergeCell ref="B128:B132"/>
    <mergeCell ref="B154:B160"/>
    <mergeCell ref="C188:C190"/>
    <mergeCell ref="A177:A178"/>
    <mergeCell ref="A113:A115"/>
    <mergeCell ref="B113:B115"/>
    <mergeCell ref="C113:C115"/>
    <mergeCell ref="D191:D195"/>
    <mergeCell ref="C167:C173"/>
    <mergeCell ref="D113:D115"/>
    <mergeCell ref="B140:B142"/>
    <mergeCell ref="B164:B166"/>
    <mergeCell ref="B174:B176"/>
    <mergeCell ref="B147:B153"/>
    <mergeCell ref="B161:B163"/>
    <mergeCell ref="C118:C119"/>
    <mergeCell ref="D140:D142"/>
    <mergeCell ref="A161:A163"/>
    <mergeCell ref="F73:F74"/>
    <mergeCell ref="D196:D202"/>
    <mergeCell ref="F94:F98"/>
    <mergeCell ref="C94:C98"/>
    <mergeCell ref="G141:G142"/>
    <mergeCell ref="E110:E112"/>
    <mergeCell ref="F147:F153"/>
    <mergeCell ref="D103:D106"/>
    <mergeCell ref="F99:F100"/>
    <mergeCell ref="F128:F132"/>
    <mergeCell ref="F107:F109"/>
    <mergeCell ref="F143:F146"/>
    <mergeCell ref="C82:C90"/>
    <mergeCell ref="G111:G112"/>
    <mergeCell ref="C164:C166"/>
    <mergeCell ref="D128:D132"/>
    <mergeCell ref="C185:C187"/>
    <mergeCell ref="D177:D178"/>
    <mergeCell ref="C177:C178"/>
    <mergeCell ref="E107:E109"/>
    <mergeCell ref="E128:E132"/>
    <mergeCell ref="F179:F181"/>
    <mergeCell ref="C91:C93"/>
    <mergeCell ref="F91:F93"/>
    <mergeCell ref="G162:G163"/>
    <mergeCell ref="F196:F202"/>
    <mergeCell ref="G194:G195"/>
    <mergeCell ref="F164:F166"/>
    <mergeCell ref="F188:F190"/>
    <mergeCell ref="G192:G193"/>
    <mergeCell ref="G197:G198"/>
    <mergeCell ref="D216:D217"/>
    <mergeCell ref="F216:F217"/>
    <mergeCell ref="E174:E176"/>
    <mergeCell ref="F174:F176"/>
    <mergeCell ref="D174:D176"/>
    <mergeCell ref="E179:E181"/>
    <mergeCell ref="E212:E213"/>
    <mergeCell ref="E203:E209"/>
    <mergeCell ref="D185:D187"/>
    <mergeCell ref="E221:E223"/>
    <mergeCell ref="F221:F223"/>
    <mergeCell ref="F218:F220"/>
    <mergeCell ref="B227:B229"/>
    <mergeCell ref="C224:C226"/>
    <mergeCell ref="E218:E220"/>
    <mergeCell ref="C214:C215"/>
    <mergeCell ref="D214:D215"/>
    <mergeCell ref="E214:E215"/>
    <mergeCell ref="E224:E226"/>
    <mergeCell ref="B218:B220"/>
    <mergeCell ref="E216:E217"/>
    <mergeCell ref="G304:G305"/>
    <mergeCell ref="A303:A307"/>
    <mergeCell ref="E303:E307"/>
    <mergeCell ref="F303:F307"/>
    <mergeCell ref="C303:C307"/>
    <mergeCell ref="D303:D307"/>
    <mergeCell ref="B303:B307"/>
    <mergeCell ref="G306:G307"/>
    <mergeCell ref="B298:B302"/>
    <mergeCell ref="C298:C302"/>
    <mergeCell ref="D298:D302"/>
    <mergeCell ref="E298:E302"/>
    <mergeCell ref="F298:F302"/>
    <mergeCell ref="G294:G295"/>
    <mergeCell ref="G299:G300"/>
    <mergeCell ref="G301:G302"/>
    <mergeCell ref="A293:A297"/>
    <mergeCell ref="B293:B297"/>
    <mergeCell ref="C293:C297"/>
    <mergeCell ref="D293:D297"/>
    <mergeCell ref="E293:E297"/>
    <mergeCell ref="G296:G297"/>
    <mergeCell ref="F293:F297"/>
    <mergeCell ref="A298:A302"/>
    <mergeCell ref="B261:B267"/>
    <mergeCell ref="C261:C267"/>
    <mergeCell ref="A288:A292"/>
    <mergeCell ref="B288:B292"/>
    <mergeCell ref="C288:C292"/>
    <mergeCell ref="D288:D292"/>
    <mergeCell ref="E288:E292"/>
    <mergeCell ref="B285:B287"/>
    <mergeCell ref="C285:C287"/>
    <mergeCell ref="D285:D287"/>
    <mergeCell ref="E285:E287"/>
    <mergeCell ref="D224:D226"/>
    <mergeCell ref="D218:D220"/>
    <mergeCell ref="A282:A284"/>
    <mergeCell ref="B282:B284"/>
    <mergeCell ref="C282:C284"/>
    <mergeCell ref="D282:D284"/>
    <mergeCell ref="E282:E284"/>
    <mergeCell ref="A285:A287"/>
    <mergeCell ref="C247:C251"/>
    <mergeCell ref="A279:A281"/>
    <mergeCell ref="B279:B281"/>
    <mergeCell ref="C279:C281"/>
    <mergeCell ref="D279:D281"/>
    <mergeCell ref="A276:A278"/>
    <mergeCell ref="B276:B278"/>
    <mergeCell ref="A252:A260"/>
    <mergeCell ref="B252:B260"/>
    <mergeCell ref="B268:B270"/>
    <mergeCell ref="A261:A267"/>
    <mergeCell ref="A268:A270"/>
    <mergeCell ref="C268:C270"/>
    <mergeCell ref="A271:A275"/>
    <mergeCell ref="B271:B275"/>
    <mergeCell ref="A247:A251"/>
    <mergeCell ref="C99:C100"/>
    <mergeCell ref="C154:C160"/>
    <mergeCell ref="F133:F139"/>
    <mergeCell ref="E164:E166"/>
    <mergeCell ref="C147:C153"/>
    <mergeCell ref="F110:F112"/>
    <mergeCell ref="D244:D246"/>
    <mergeCell ref="A244:A246"/>
    <mergeCell ref="B247:B251"/>
    <mergeCell ref="C221:C223"/>
    <mergeCell ref="A216:A217"/>
    <mergeCell ref="C216:C217"/>
    <mergeCell ref="C218:C220"/>
    <mergeCell ref="B214:B215"/>
    <mergeCell ref="C227:C229"/>
    <mergeCell ref="D227:D229"/>
    <mergeCell ref="A218:A220"/>
    <mergeCell ref="B221:B223"/>
    <mergeCell ref="D247:D251"/>
    <mergeCell ref="A235:A237"/>
    <mergeCell ref="B235:B237"/>
    <mergeCell ref="A227:A229"/>
    <mergeCell ref="A221:A223"/>
    <mergeCell ref="C244:C246"/>
    <mergeCell ref="C133:C139"/>
    <mergeCell ref="D133:D139"/>
    <mergeCell ref="E133:E139"/>
    <mergeCell ref="C123:C127"/>
    <mergeCell ref="C161:C163"/>
    <mergeCell ref="E154:E160"/>
    <mergeCell ref="F167:F173"/>
    <mergeCell ref="E113:E115"/>
    <mergeCell ref="F113:F115"/>
    <mergeCell ref="E140:E142"/>
    <mergeCell ref="C120:C122"/>
    <mergeCell ref="G274:G275"/>
    <mergeCell ref="F212:F213"/>
    <mergeCell ref="F214:F215"/>
    <mergeCell ref="F227:F229"/>
    <mergeCell ref="G134:G135"/>
    <mergeCell ref="F177:F178"/>
    <mergeCell ref="G236:G237"/>
    <mergeCell ref="G289:G290"/>
    <mergeCell ref="G231:G232"/>
    <mergeCell ref="F210:F211"/>
    <mergeCell ref="F154:F160"/>
    <mergeCell ref="G168:G169"/>
    <mergeCell ref="G180:G181"/>
    <mergeCell ref="G248:G249"/>
    <mergeCell ref="F235:F237"/>
    <mergeCell ref="G238:G239"/>
    <mergeCell ref="G240:G241"/>
    <mergeCell ref="G233:G234"/>
    <mergeCell ref="G199:G200"/>
    <mergeCell ref="G201:G202"/>
    <mergeCell ref="G175:G176"/>
    <mergeCell ref="G170:G171"/>
    <mergeCell ref="F182:F184"/>
    <mergeCell ref="G165:G166"/>
    <mergeCell ref="G291:G292"/>
    <mergeCell ref="F288:F292"/>
    <mergeCell ref="G272:G273"/>
    <mergeCell ref="G245:G246"/>
    <mergeCell ref="F244:F246"/>
    <mergeCell ref="F279:F281"/>
    <mergeCell ref="G269:G270"/>
    <mergeCell ref="G253:G254"/>
    <mergeCell ref="G262:G263"/>
    <mergeCell ref="G264:G265"/>
    <mergeCell ref="G257:G258"/>
    <mergeCell ref="G266:G267"/>
    <mergeCell ref="F268:F270"/>
    <mergeCell ref="F261:F267"/>
    <mergeCell ref="G250:G251"/>
    <mergeCell ref="G259:G260"/>
    <mergeCell ref="G255:G256"/>
    <mergeCell ref="G286:G287"/>
    <mergeCell ref="F285:F287"/>
    <mergeCell ref="F271:F275"/>
    <mergeCell ref="G277:G278"/>
    <mergeCell ref="G280:G281"/>
    <mergeCell ref="F282:F284"/>
    <mergeCell ref="G283:G284"/>
    <mergeCell ref="D252:D260"/>
    <mergeCell ref="E247:E251"/>
    <mergeCell ref="E268:E270"/>
    <mergeCell ref="E227:E229"/>
    <mergeCell ref="C276:C278"/>
    <mergeCell ref="D276:D278"/>
    <mergeCell ref="C271:C275"/>
    <mergeCell ref="D271:D275"/>
    <mergeCell ref="C252:C260"/>
    <mergeCell ref="E252:E260"/>
    <mergeCell ref="E235:E237"/>
    <mergeCell ref="D261:D267"/>
    <mergeCell ref="C235:C237"/>
    <mergeCell ref="D235:D237"/>
    <mergeCell ref="D230:D231"/>
    <mergeCell ref="A230:A231"/>
    <mergeCell ref="B230:B231"/>
    <mergeCell ref="A242:C242"/>
    <mergeCell ref="B210:B211"/>
    <mergeCell ref="A164:A166"/>
    <mergeCell ref="A210:A211"/>
    <mergeCell ref="A182:A184"/>
    <mergeCell ref="B185:B187"/>
    <mergeCell ref="C203:C209"/>
    <mergeCell ref="C196:C202"/>
    <mergeCell ref="A174:A176"/>
    <mergeCell ref="B177:B178"/>
    <mergeCell ref="A196:A202"/>
    <mergeCell ref="B196:B202"/>
    <mergeCell ref="C179:C181"/>
    <mergeCell ref="A212:A213"/>
    <mergeCell ref="B179:B181"/>
    <mergeCell ref="B224:B226"/>
    <mergeCell ref="A214:A215"/>
    <mergeCell ref="B216:B217"/>
    <mergeCell ref="B212:B213"/>
    <mergeCell ref="C212:C213"/>
    <mergeCell ref="C174:C176"/>
    <mergeCell ref="B167:B173"/>
    <mergeCell ref="C191:C195"/>
    <mergeCell ref="F185:F187"/>
    <mergeCell ref="A16:K16"/>
    <mergeCell ref="A21:C21"/>
    <mergeCell ref="A117:C117"/>
    <mergeCell ref="A191:A195"/>
    <mergeCell ref="B191:B195"/>
    <mergeCell ref="G97:G98"/>
    <mergeCell ref="F71:F72"/>
    <mergeCell ref="B71:B72"/>
    <mergeCell ref="E161:E163"/>
    <mergeCell ref="F123:F127"/>
    <mergeCell ref="D118:D119"/>
    <mergeCell ref="F161:F163"/>
    <mergeCell ref="E147:E153"/>
    <mergeCell ref="D154:D160"/>
    <mergeCell ref="D147:D153"/>
    <mergeCell ref="D120:D122"/>
    <mergeCell ref="D161:D163"/>
    <mergeCell ref="C77:C81"/>
    <mergeCell ref="D123:D127"/>
    <mergeCell ref="C103:C106"/>
    <mergeCell ref="E91:E93"/>
    <mergeCell ref="D94:D98"/>
    <mergeCell ref="E188:E190"/>
    <mergeCell ref="D221:D223"/>
    <mergeCell ref="E123:E127"/>
    <mergeCell ref="G159:G160"/>
    <mergeCell ref="D188:D190"/>
    <mergeCell ref="E185:E187"/>
    <mergeCell ref="D182:D184"/>
    <mergeCell ref="D143:D146"/>
    <mergeCell ref="D212:D213"/>
    <mergeCell ref="D164:D166"/>
    <mergeCell ref="F140:F142"/>
    <mergeCell ref="G129:G130"/>
    <mergeCell ref="G136:G137"/>
    <mergeCell ref="G138:G139"/>
    <mergeCell ref="G131:G132"/>
    <mergeCell ref="G208:G209"/>
    <mergeCell ref="E177:E178"/>
    <mergeCell ref="E143:E146"/>
    <mergeCell ref="D203:D209"/>
    <mergeCell ref="D179:D181"/>
    <mergeCell ref="G148:G149"/>
    <mergeCell ref="G157:G158"/>
    <mergeCell ref="G155:G156"/>
    <mergeCell ref="E191:E195"/>
    <mergeCell ref="E196:E202"/>
    <mergeCell ref="C58:C61"/>
    <mergeCell ref="D58:D61"/>
    <mergeCell ref="B67:B70"/>
    <mergeCell ref="A82:A90"/>
    <mergeCell ref="D82:D90"/>
    <mergeCell ref="C71:C72"/>
    <mergeCell ref="E279:E281"/>
    <mergeCell ref="F224:F226"/>
    <mergeCell ref="F203:F209"/>
    <mergeCell ref="F191:F195"/>
    <mergeCell ref="E210:E211"/>
    <mergeCell ref="E261:E267"/>
    <mergeCell ref="C110:C112"/>
    <mergeCell ref="F252:F260"/>
    <mergeCell ref="E276:E278"/>
    <mergeCell ref="F276:F278"/>
    <mergeCell ref="E244:E246"/>
    <mergeCell ref="E271:E275"/>
    <mergeCell ref="F247:F251"/>
    <mergeCell ref="D268:D270"/>
    <mergeCell ref="A224:A226"/>
    <mergeCell ref="B244:B246"/>
    <mergeCell ref="A179:A181"/>
    <mergeCell ref="A23:A25"/>
    <mergeCell ref="B23:B25"/>
    <mergeCell ref="C23:C25"/>
    <mergeCell ref="C50:C53"/>
    <mergeCell ref="C54:C55"/>
    <mergeCell ref="B54:B55"/>
    <mergeCell ref="C26:C32"/>
    <mergeCell ref="A33:A36"/>
    <mergeCell ref="B33:B36"/>
    <mergeCell ref="C33:C36"/>
    <mergeCell ref="A37:A42"/>
    <mergeCell ref="A46:A49"/>
    <mergeCell ref="B46:B49"/>
    <mergeCell ref="C46:C49"/>
    <mergeCell ref="B37:B42"/>
    <mergeCell ref="C37:C42"/>
    <mergeCell ref="A54:A55"/>
    <mergeCell ref="D23:D25"/>
    <mergeCell ref="E23:E25"/>
    <mergeCell ref="F23:F25"/>
    <mergeCell ref="F56:F57"/>
    <mergeCell ref="F26:F32"/>
    <mergeCell ref="F44:F45"/>
    <mergeCell ref="E44:E45"/>
    <mergeCell ref="E46:E49"/>
    <mergeCell ref="E50:E53"/>
    <mergeCell ref="E26:E32"/>
    <mergeCell ref="F33:F36"/>
    <mergeCell ref="D33:D36"/>
    <mergeCell ref="E33:E36"/>
    <mergeCell ref="D26:D32"/>
    <mergeCell ref="F46:F49"/>
    <mergeCell ref="F50:F53"/>
    <mergeCell ref="D56:D57"/>
    <mergeCell ref="D54:D55"/>
    <mergeCell ref="E37:E42"/>
    <mergeCell ref="F37:F42"/>
    <mergeCell ref="D46:D49"/>
    <mergeCell ref="D50:D53"/>
    <mergeCell ref="E54:E55"/>
    <mergeCell ref="D37:D42"/>
    <mergeCell ref="G38:G39"/>
    <mergeCell ref="F54:F55"/>
    <mergeCell ref="G29:G30"/>
    <mergeCell ref="E120:E122"/>
    <mergeCell ref="E56:E57"/>
    <mergeCell ref="G95:G96"/>
    <mergeCell ref="F120:F122"/>
    <mergeCell ref="F67:F70"/>
    <mergeCell ref="G78:G79"/>
    <mergeCell ref="G80:G81"/>
    <mergeCell ref="G65:G66"/>
    <mergeCell ref="E103:E106"/>
    <mergeCell ref="E67:E70"/>
    <mergeCell ref="E77:E81"/>
    <mergeCell ref="E71:E72"/>
    <mergeCell ref="E75:E76"/>
    <mergeCell ref="G40:G41"/>
    <mergeCell ref="G42:G43"/>
    <mergeCell ref="F103:F106"/>
    <mergeCell ref="E58:E61"/>
    <mergeCell ref="E82:E90"/>
    <mergeCell ref="F82:F90"/>
    <mergeCell ref="E73:E74"/>
    <mergeCell ref="E94:E98"/>
    <mergeCell ref="B56:B57"/>
    <mergeCell ref="A73:A74"/>
    <mergeCell ref="A110:A112"/>
    <mergeCell ref="B110:B112"/>
    <mergeCell ref="A123:A127"/>
    <mergeCell ref="B123:B127"/>
    <mergeCell ref="B133:B139"/>
    <mergeCell ref="C56:C57"/>
    <mergeCell ref="D71:D72"/>
    <mergeCell ref="D91:D93"/>
    <mergeCell ref="B75:B76"/>
    <mergeCell ref="B77:B81"/>
    <mergeCell ref="B73:B74"/>
    <mergeCell ref="C73:C74"/>
    <mergeCell ref="C75:C76"/>
    <mergeCell ref="A58:A61"/>
    <mergeCell ref="A56:A57"/>
    <mergeCell ref="A75:A76"/>
    <mergeCell ref="A91:A93"/>
    <mergeCell ref="B94:B98"/>
    <mergeCell ref="A107:A109"/>
    <mergeCell ref="A62:A66"/>
    <mergeCell ref="A99:A100"/>
    <mergeCell ref="B99:B100"/>
    <mergeCell ref="D73:D74"/>
    <mergeCell ref="G150:G151"/>
    <mergeCell ref="G152:G153"/>
    <mergeCell ref="A71:A72"/>
    <mergeCell ref="B91:B93"/>
    <mergeCell ref="B62:B66"/>
    <mergeCell ref="A67:A70"/>
    <mergeCell ref="C62:C66"/>
    <mergeCell ref="C67:C70"/>
    <mergeCell ref="A103:A106"/>
    <mergeCell ref="A94:A98"/>
    <mergeCell ref="B107:B109"/>
    <mergeCell ref="D110:D112"/>
    <mergeCell ref="B118:B119"/>
    <mergeCell ref="C107:C109"/>
    <mergeCell ref="B120:B122"/>
    <mergeCell ref="F118:F119"/>
    <mergeCell ref="A116:C116"/>
    <mergeCell ref="D107:D109"/>
    <mergeCell ref="A120:A122"/>
    <mergeCell ref="C128:C132"/>
    <mergeCell ref="E118:E119"/>
    <mergeCell ref="F75:F76"/>
    <mergeCell ref="G108:G109"/>
    <mergeCell ref="F77:F81"/>
    <mergeCell ref="I10:K10"/>
    <mergeCell ref="A15:K15"/>
    <mergeCell ref="A14:K14"/>
    <mergeCell ref="E99:E100"/>
    <mergeCell ref="C230:C231"/>
    <mergeCell ref="E230:E231"/>
    <mergeCell ref="F230:F231"/>
    <mergeCell ref="A118:A119"/>
    <mergeCell ref="A26:A32"/>
    <mergeCell ref="B26:B32"/>
    <mergeCell ref="A50:A53"/>
    <mergeCell ref="B50:B53"/>
    <mergeCell ref="D62:D66"/>
    <mergeCell ref="A44:A45"/>
    <mergeCell ref="B44:B45"/>
    <mergeCell ref="C44:C45"/>
    <mergeCell ref="D44:D45"/>
    <mergeCell ref="B58:B61"/>
    <mergeCell ref="G204:G205"/>
    <mergeCell ref="G206:G207"/>
    <mergeCell ref="B82:B90"/>
    <mergeCell ref="D77:D81"/>
    <mergeCell ref="D75:D76"/>
    <mergeCell ref="I1:L1"/>
    <mergeCell ref="I2:L2"/>
    <mergeCell ref="I3:L3"/>
    <mergeCell ref="I4:L4"/>
    <mergeCell ref="I8:L8"/>
    <mergeCell ref="G172:G173"/>
    <mergeCell ref="D167:D173"/>
    <mergeCell ref="G186:G187"/>
    <mergeCell ref="E182:E184"/>
    <mergeCell ref="G183:G184"/>
    <mergeCell ref="I9:L9"/>
    <mergeCell ref="E167:E173"/>
    <mergeCell ref="D67:D70"/>
    <mergeCell ref="G24:G25"/>
    <mergeCell ref="G27:G28"/>
    <mergeCell ref="G89:G90"/>
    <mergeCell ref="G83:G84"/>
    <mergeCell ref="G87:G88"/>
    <mergeCell ref="G85:G86"/>
    <mergeCell ref="G69:G70"/>
    <mergeCell ref="G63:G64"/>
    <mergeCell ref="F58:F61"/>
    <mergeCell ref="E62:E66"/>
    <mergeCell ref="F62:F66"/>
  </mergeCells>
  <printOptions horizontalCentered="1"/>
  <pageMargins left="0.78740157480314965" right="0.78740157480314965" top="1.1811023622047245" bottom="0.39370078740157483" header="0" footer="0.31496062992125984"/>
  <pageSetup paperSize="9" scale="50" fitToHeight="0" orientation="landscape" horizontalDpi="300" verticalDpi="300" r:id="rId4"/>
  <headerFooter differentFirst="1">
    <oddHeader>&amp;C&amp;"Times New Roman,обычный"&amp;12&amp;P</oddHeader>
    <oddFooter>&amp;L&amp;"Times New Roman,обычный"&amp;10Внутренний номер: 0372740</oddFooter>
    <firstFooter>&amp;L&amp;"Times New Roman,обычный"&amp;10Внутренний номер: 0372740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Приложение1</vt:lpstr>
      <vt:lpstr>Приложение2</vt:lpstr>
      <vt:lpstr>Приложение1!Заголовки_для_печати</vt:lpstr>
      <vt:lpstr>Приложение2!Заголовки_для_печати</vt:lpstr>
      <vt:lpstr>Приложение1!Область_печати</vt:lpstr>
      <vt:lpstr>Приложение2!Область_печати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Trofimova</cp:lastModifiedBy>
  <cp:lastPrinted>2026-04-01T04:54:45Z</cp:lastPrinted>
  <dcterms:created xsi:type="dcterms:W3CDTF">2014-04-25T08:41:06Z</dcterms:created>
  <dcterms:modified xsi:type="dcterms:W3CDTF">2026-04-03T06:57:51Z</dcterms:modified>
</cp:coreProperties>
</file>